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BA+minor után" sheetId="3" r:id="rId1"/>
  </sheets>
  <definedNames>
    <definedName name="_xlnm.Print_Area" localSheetId="0">'BA+minor után'!$A$1:$O$40</definedName>
  </definedNames>
  <calcPr calcId="125725"/>
</workbook>
</file>

<file path=xl/calcChain.xml><?xml version="1.0" encoding="utf-8"?>
<calcChain xmlns="http://schemas.openxmlformats.org/spreadsheetml/2006/main">
  <c r="L25" i="3"/>
  <c r="L17"/>
  <c r="K28"/>
  <c r="J28"/>
  <c r="K27"/>
  <c r="J27"/>
  <c r="K19"/>
  <c r="J19"/>
  <c r="K14"/>
  <c r="J14"/>
  <c r="K20"/>
  <c r="K21"/>
  <c r="K22"/>
  <c r="K23"/>
  <c r="K24"/>
  <c r="J20"/>
  <c r="J21"/>
  <c r="J22"/>
  <c r="J23"/>
  <c r="J24"/>
  <c r="K32"/>
  <c r="J32"/>
  <c r="K31"/>
  <c r="J31"/>
  <c r="K30"/>
  <c r="K33" s="1"/>
  <c r="J30"/>
  <c r="K29"/>
  <c r="J29"/>
  <c r="K16"/>
  <c r="J16"/>
  <c r="K15"/>
  <c r="J15"/>
  <c r="K13"/>
  <c r="J13"/>
  <c r="K12"/>
  <c r="J12"/>
  <c r="K11"/>
  <c r="K17" s="1"/>
  <c r="J11"/>
  <c r="J17" s="1"/>
  <c r="J18" s="1"/>
  <c r="K10"/>
  <c r="J10"/>
  <c r="L36"/>
  <c r="L39"/>
  <c r="J39"/>
  <c r="K39"/>
  <c r="J40" s="1"/>
  <c r="H39"/>
  <c r="I39"/>
  <c r="H40" s="1"/>
  <c r="J36"/>
  <c r="K36"/>
  <c r="H36"/>
  <c r="I36"/>
  <c r="H37" s="1"/>
  <c r="H33"/>
  <c r="I33"/>
  <c r="L33"/>
  <c r="H25"/>
  <c r="I25"/>
  <c r="H17"/>
  <c r="I17"/>
  <c r="H18" s="1"/>
  <c r="H34"/>
  <c r="J37" l="1"/>
  <c r="J25"/>
  <c r="H26"/>
  <c r="N5" s="1"/>
  <c r="K25"/>
  <c r="J33"/>
  <c r="J34" s="1"/>
  <c r="J26" l="1"/>
  <c r="O5" s="1"/>
</calcChain>
</file>

<file path=xl/sharedStrings.xml><?xml version="1.0" encoding="utf-8"?>
<sst xmlns="http://schemas.openxmlformats.org/spreadsheetml/2006/main" count="182" uniqueCount="103">
  <si>
    <t>Dr. Beszeda Imre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</si>
  <si>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</si>
  <si>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</si>
  <si>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</si>
  <si>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</si>
  <si>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</si>
  <si>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</si>
  <si>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</si>
  <si>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</si>
  <si>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</si>
  <si>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</si>
  <si>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</si>
  <si>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</si>
  <si>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</si>
  <si>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</si>
  <si>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</si>
  <si>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</si>
  <si>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</si>
  <si>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</si>
  <si>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</si>
  <si>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</si>
  <si>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</si>
  <si>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</si>
  <si>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</si>
  <si>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</si>
  <si>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MAI</t>
  </si>
  <si>
    <t>K</t>
  </si>
  <si>
    <t>Féléves óraszám:</t>
  </si>
  <si>
    <t>FIO1002</t>
  </si>
  <si>
    <t>Matematikai módszerek a fizikában</t>
  </si>
  <si>
    <t>Mathematical Methods in Physics</t>
  </si>
  <si>
    <t>Dr. Tarján Péter</t>
  </si>
  <si>
    <t>Dr. Stonawski Tamás</t>
  </si>
  <si>
    <t>FIO2002</t>
  </si>
  <si>
    <t>FIO8001</t>
  </si>
  <si>
    <t>A fizikatanulás és -tanítás folyamata I.</t>
  </si>
  <si>
    <t>Teaching and Learning Physics 1</t>
  </si>
  <si>
    <t>FIO2003</t>
  </si>
  <si>
    <t>Energy Production, Energy Management</t>
  </si>
  <si>
    <t>FIO1020</t>
  </si>
  <si>
    <t>Csillagászat</t>
  </si>
  <si>
    <t>Astronomy</t>
  </si>
  <si>
    <t>FIO1021</t>
  </si>
  <si>
    <t>A természettudományos kutatások és a társadalom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</si>
  <si>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</si>
  <si>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</si>
  <si>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</si>
  <si>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</si>
  <si>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</si>
  <si>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</si>
  <si>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</si>
  <si>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</si>
  <si>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</si>
  <si>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</si>
  <si>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</si>
  <si>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</si>
  <si>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</si>
  <si>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</si>
  <si>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</si>
  <si>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</si>
  <si>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</si>
  <si>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</si>
  <si>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</si>
  <si>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</si>
  <si>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</si>
  <si>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</si>
  <si>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FIO1027</t>
  </si>
  <si>
    <t>Anyagfizika</t>
  </si>
  <si>
    <t>The Physics of Materials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</si>
  <si>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</si>
  <si>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</si>
  <si>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</si>
  <si>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</si>
  <si>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</si>
  <si>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</si>
  <si>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</si>
  <si>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</si>
  <si>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</si>
  <si>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</si>
  <si>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</si>
  <si>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</si>
  <si>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FIO2101</t>
  </si>
  <si>
    <t>Szakdolgozat I.</t>
  </si>
  <si>
    <t>Thesis Work 1</t>
  </si>
  <si>
    <t>FIO2102</t>
  </si>
  <si>
    <t>Szakdolgozat II.</t>
  </si>
  <si>
    <t>Thesis Work 2</t>
  </si>
  <si>
    <t>Tanulmányi idő:</t>
  </si>
  <si>
    <t>Elismerés után teljesítendő kreditek:</t>
  </si>
  <si>
    <t>Általános iskolai tanár</t>
  </si>
  <si>
    <t>Introduction to Modern Physics 1</t>
  </si>
  <si>
    <t>Nukleáris technológia</t>
  </si>
  <si>
    <t>Protection of the Built Environment</t>
  </si>
  <si>
    <t>Alapfokozat és szakképzettség birtokában 2 szakos tanári szakképzettség megszerzése kreditbeszámítással (minorral)</t>
  </si>
  <si>
    <t>5 félév</t>
  </si>
  <si>
    <t>Épített környezet védelme</t>
  </si>
  <si>
    <t>Energiatermelés, energiagazdálkodás</t>
  </si>
  <si>
    <t>Osztatlan tanárképzési szak: fizikatanár (természettudományi gyakorlatok)</t>
  </si>
  <si>
    <t>Szakfelelős: Dr. Beszeda Imre</t>
  </si>
  <si>
    <t>Dr. Ferenczi István</t>
  </si>
  <si>
    <t>S</t>
  </si>
  <si>
    <t>Dr. Halász Judit</t>
  </si>
  <si>
    <t>KOI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</si>
</sst>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indexed="22"/>
      </right>
      <top style="thin">
        <color indexed="22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127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8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1" fontId="14" fillId="0" borderId="13" xfId="0" applyNumberFormat="1" applyFont="1" applyFill="1" applyBorder="1" applyAlignment="1">
      <alignment vertical="center"/>
    </xf>
    <xf numFmtId="1" fontId="14" fillId="0" borderId="13" xfId="0" applyNumberFormat="1" applyFont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" fontId="1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vertical="center" wrapText="1"/>
    </xf>
    <xf numFmtId="1" fontId="15" fillId="7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4" fillId="4" borderId="14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1" fontId="3" fillId="4" borderId="1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1" fontId="1" fillId="0" borderId="17" xfId="0" applyNumberFormat="1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1" fontId="1" fillId="0" borderId="18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1" fontId="15" fillId="0" borderId="19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1" fontId="15" fillId="2" borderId="19" xfId="0" applyNumberFormat="1" applyFont="1" applyFill="1" applyBorder="1" applyAlignment="1">
      <alignment vertical="center" wrapText="1"/>
    </xf>
    <xf numFmtId="1" fontId="15" fillId="6" borderId="19" xfId="0" applyNumberFormat="1" applyFont="1" applyFill="1" applyBorder="1" applyAlignment="1">
      <alignment vertical="center" wrapText="1"/>
    </xf>
    <xf numFmtId="1" fontId="15" fillId="2" borderId="20" xfId="0" applyNumberFormat="1" applyFont="1" applyFill="1" applyBorder="1" applyAlignment="1">
      <alignment vertical="center" wrapText="1"/>
    </xf>
    <xf numFmtId="0" fontId="15" fillId="2" borderId="21" xfId="0" applyFont="1" applyFill="1" applyBorder="1" applyAlignment="1">
      <alignment vertical="center" wrapText="1"/>
    </xf>
    <xf numFmtId="0" fontId="17" fillId="2" borderId="21" xfId="0" applyFont="1" applyFill="1" applyBorder="1" applyAlignment="1">
      <alignment vertical="center" wrapText="1"/>
    </xf>
    <xf numFmtId="1" fontId="16" fillId="2" borderId="21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3" fillId="3" borderId="24" xfId="0" applyFont="1" applyFill="1" applyBorder="1"/>
    <xf numFmtId="0" fontId="4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1" fontId="3" fillId="3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8" fillId="0" borderId="25" xfId="0" applyNumberFormat="1" applyFont="1" applyFill="1" applyBorder="1" applyAlignment="1">
      <alignment horizontal="center" vertical="center"/>
    </xf>
    <xf numFmtId="1" fontId="12" fillId="0" borderId="25" xfId="0" applyNumberFormat="1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1" fontId="14" fillId="0" borderId="13" xfId="0" applyNumberFormat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vertical="center" wrapText="1"/>
    </xf>
    <xf numFmtId="0" fontId="15" fillId="2" borderId="28" xfId="0" applyFont="1" applyFill="1" applyBorder="1" applyAlignment="1">
      <alignment vertical="center" wrapText="1"/>
    </xf>
    <xf numFmtId="0" fontId="15" fillId="6" borderId="28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vertical="center" wrapText="1"/>
    </xf>
    <xf numFmtId="0" fontId="6" fillId="8" borderId="26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1357312</xdr:colOff>
      <xdr:row>5</xdr:row>
      <xdr:rowOff>151410</xdr:rowOff>
    </xdr:to>
    <xdr:pic>
      <xdr:nvPicPr>
        <xdr:cNvPr id="4102" name="Kép 1">
          <a:extLst>
            <a:ext uri="{FF2B5EF4-FFF2-40B4-BE49-F238E27FC236}">
              <a16:creationId xmlns:a16="http://schemas.microsoft.com/office/drawing/2014/main" xmlns="" id="{B25BA3A8-28FC-498A-85E9-BF5F468E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0" cy="1115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3"/>
  <sheetViews>
    <sheetView tabSelected="1" zoomScale="80" zoomScaleNormal="80" workbookViewId="0">
      <selection activeCell="A7" sqref="A7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29.85546875" style="3" customWidth="1"/>
    <col min="4" max="4" width="38.140625" style="2" customWidth="1"/>
    <col min="5" max="5" width="9.28515625" style="2" customWidth="1"/>
    <col min="6" max="6" width="21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77"/>
      <c r="B1" s="78"/>
      <c r="C1" s="79"/>
      <c r="D1" s="92" t="s">
        <v>97</v>
      </c>
      <c r="E1" s="93"/>
      <c r="F1" s="93"/>
      <c r="G1" s="94"/>
      <c r="H1" s="95"/>
      <c r="I1" s="96"/>
      <c r="J1" s="96"/>
      <c r="K1" s="96"/>
      <c r="L1" s="97"/>
      <c r="M1" s="98" t="s">
        <v>98</v>
      </c>
      <c r="N1" s="99"/>
      <c r="O1" s="106"/>
    </row>
    <row r="2" spans="1:15">
      <c r="A2" s="80"/>
      <c r="B2" s="27"/>
      <c r="C2" s="8"/>
      <c r="D2" s="70" t="s">
        <v>93</v>
      </c>
      <c r="E2" s="71"/>
      <c r="F2" s="71"/>
      <c r="G2" s="72"/>
      <c r="H2" s="73"/>
      <c r="I2" s="73"/>
      <c r="J2" s="73"/>
      <c r="K2" s="73"/>
      <c r="L2" s="100"/>
      <c r="M2" s="101"/>
      <c r="N2" s="55"/>
      <c r="O2" s="107"/>
    </row>
    <row r="3" spans="1:15">
      <c r="A3" s="80"/>
      <c r="B3" s="27"/>
      <c r="C3" s="9"/>
      <c r="D3" s="50" t="s">
        <v>1</v>
      </c>
      <c r="E3" s="102" t="s">
        <v>2</v>
      </c>
      <c r="F3" s="102"/>
      <c r="G3" s="52"/>
      <c r="H3" s="53"/>
      <c r="I3" s="53"/>
      <c r="J3" s="53"/>
      <c r="K3" s="53"/>
      <c r="L3" s="103"/>
      <c r="M3" s="55"/>
      <c r="N3" s="55"/>
      <c r="O3" s="107"/>
    </row>
    <row r="4" spans="1:15">
      <c r="A4" s="80"/>
      <c r="B4" s="27"/>
      <c r="C4" s="9"/>
      <c r="D4" s="56" t="s">
        <v>87</v>
      </c>
      <c r="E4" s="57" t="s">
        <v>94</v>
      </c>
      <c r="F4" s="51"/>
      <c r="G4" s="52"/>
      <c r="H4" s="53"/>
      <c r="I4" s="53"/>
      <c r="J4" s="53"/>
      <c r="K4" s="58"/>
      <c r="L4" s="54"/>
      <c r="M4" s="58"/>
      <c r="N4" s="59" t="s">
        <v>3</v>
      </c>
      <c r="O4" s="108" t="s">
        <v>4</v>
      </c>
    </row>
    <row r="5" spans="1:15">
      <c r="A5" s="80"/>
      <c r="B5" s="27"/>
      <c r="C5" s="8"/>
      <c r="D5" s="50" t="s">
        <v>88</v>
      </c>
      <c r="E5" s="57">
        <v>150</v>
      </c>
      <c r="F5" s="51"/>
      <c r="G5" s="52"/>
      <c r="H5" s="53"/>
      <c r="I5" s="53"/>
      <c r="J5" s="53"/>
      <c r="K5" s="58" t="s">
        <v>6</v>
      </c>
      <c r="L5" s="54"/>
      <c r="M5" s="58"/>
      <c r="N5" s="59">
        <f>SUM(H18,H26,H34,H37,H40)</f>
        <v>504</v>
      </c>
      <c r="O5" s="108">
        <f>SUM(J18,J26,J34,J37,J40)</f>
        <v>163</v>
      </c>
    </row>
    <row r="6" spans="1:15">
      <c r="A6" s="80"/>
      <c r="B6" s="27"/>
      <c r="C6" s="10"/>
      <c r="D6" s="75" t="s">
        <v>5</v>
      </c>
      <c r="E6" s="76" t="s">
        <v>89</v>
      </c>
      <c r="F6" s="76"/>
      <c r="G6" s="52"/>
      <c r="H6" s="53"/>
      <c r="I6" s="53"/>
      <c r="J6" s="53"/>
      <c r="K6" s="53"/>
      <c r="L6" s="60"/>
      <c r="M6" s="74"/>
      <c r="N6" s="60"/>
      <c r="O6" s="61"/>
    </row>
    <row r="7" spans="1:15" ht="15" customHeight="1">
      <c r="A7" s="81" t="s">
        <v>7</v>
      </c>
      <c r="B7" s="28"/>
      <c r="C7" s="29"/>
      <c r="D7" s="104"/>
      <c r="E7" s="105"/>
      <c r="F7" s="105"/>
      <c r="G7" s="63"/>
      <c r="H7" s="64"/>
      <c r="I7" s="64"/>
      <c r="J7" s="64"/>
      <c r="K7" s="65"/>
      <c r="L7" s="62"/>
      <c r="M7" s="63"/>
      <c r="N7" s="62"/>
      <c r="O7" s="63"/>
    </row>
    <row r="8" spans="1:15" ht="44.25" customHeight="1">
      <c r="A8" s="119" t="s">
        <v>8</v>
      </c>
      <c r="B8" s="117" t="s">
        <v>9</v>
      </c>
      <c r="C8" s="117" t="s">
        <v>10</v>
      </c>
      <c r="D8" s="115" t="s">
        <v>11</v>
      </c>
      <c r="E8" s="115" t="s">
        <v>12</v>
      </c>
      <c r="F8" s="115" t="s">
        <v>13</v>
      </c>
      <c r="G8" s="117" t="s">
        <v>14</v>
      </c>
      <c r="H8" s="121" t="s">
        <v>15</v>
      </c>
      <c r="I8" s="122"/>
      <c r="J8" s="121" t="s">
        <v>16</v>
      </c>
      <c r="K8" s="122"/>
      <c r="L8" s="119" t="s">
        <v>17</v>
      </c>
      <c r="M8" s="117" t="s">
        <v>18</v>
      </c>
      <c r="N8" s="117" t="s">
        <v>19</v>
      </c>
      <c r="O8" s="113" t="s">
        <v>20</v>
      </c>
    </row>
    <row r="9" spans="1:15" ht="26.25" customHeight="1">
      <c r="A9" s="120"/>
      <c r="B9" s="118"/>
      <c r="C9" s="118"/>
      <c r="D9" s="116"/>
      <c r="E9" s="116"/>
      <c r="F9" s="116"/>
      <c r="G9" s="118"/>
      <c r="H9" s="11" t="s">
        <v>21</v>
      </c>
      <c r="I9" s="12" t="s">
        <v>22</v>
      </c>
      <c r="J9" s="11" t="s">
        <v>21</v>
      </c>
      <c r="K9" s="12" t="s">
        <v>22</v>
      </c>
      <c r="L9" s="120"/>
      <c r="M9" s="118"/>
      <c r="N9" s="118"/>
      <c r="O9" s="114"/>
    </row>
    <row r="10" spans="1:15">
      <c r="A10" s="82">
        <v>1</v>
      </c>
      <c r="B10" s="83" t="s">
        <v>28</v>
      </c>
      <c r="C10" s="84" t="s">
        <v>29</v>
      </c>
      <c r="D10" s="30" t="s">
        <v>30</v>
      </c>
      <c r="E10" s="31"/>
      <c r="F10" s="31" t="s">
        <v>31</v>
      </c>
      <c r="G10" s="32" t="s">
        <v>25</v>
      </c>
      <c r="H10" s="33">
        <v>0</v>
      </c>
      <c r="I10" s="33">
        <v>2</v>
      </c>
      <c r="J10" s="33">
        <f t="shared" ref="J10:K16" si="0">IF(H10=1,5,IF(H10=2,9,IF(H10=3,13,IF(H10=4,17,0))))</f>
        <v>0</v>
      </c>
      <c r="K10" s="33">
        <f t="shared" si="0"/>
        <v>9</v>
      </c>
      <c r="L10" s="33">
        <v>2</v>
      </c>
      <c r="M10" s="32" t="s">
        <v>23</v>
      </c>
      <c r="N10" s="32" t="s">
        <v>24</v>
      </c>
      <c r="O10" s="109"/>
    </row>
    <row r="11" spans="1:15">
      <c r="A11" s="82">
        <v>1</v>
      </c>
      <c r="B11" s="41" t="s">
        <v>33</v>
      </c>
      <c r="C11" s="41" t="s">
        <v>95</v>
      </c>
      <c r="D11" s="41" t="s">
        <v>92</v>
      </c>
      <c r="E11" s="32"/>
      <c r="F11" s="41" t="s">
        <v>101</v>
      </c>
      <c r="G11" s="32" t="s">
        <v>102</v>
      </c>
      <c r="H11" s="32">
        <v>2</v>
      </c>
      <c r="I11" s="32">
        <v>0</v>
      </c>
      <c r="J11" s="33">
        <f t="shared" si="0"/>
        <v>9</v>
      </c>
      <c r="K11" s="33">
        <f t="shared" si="0"/>
        <v>0</v>
      </c>
      <c r="L11" s="32">
        <v>3</v>
      </c>
      <c r="M11" s="32" t="s">
        <v>26</v>
      </c>
      <c r="N11" s="32" t="s">
        <v>24</v>
      </c>
      <c r="O11" s="109"/>
    </row>
    <row r="12" spans="1:15" ht="24">
      <c r="A12" s="82">
        <v>1</v>
      </c>
      <c r="B12" s="41" t="s">
        <v>42</v>
      </c>
      <c r="C12" s="31" t="s">
        <v>43</v>
      </c>
      <c r="D12" s="31" t="s">
        <v>38</v>
      </c>
      <c r="E12" s="31"/>
      <c r="F12" s="31" t="s">
        <v>32</v>
      </c>
      <c r="G12" s="32" t="s">
        <v>25</v>
      </c>
      <c r="H12" s="33">
        <v>1</v>
      </c>
      <c r="I12" s="33">
        <v>0</v>
      </c>
      <c r="J12" s="33">
        <f t="shared" si="0"/>
        <v>5</v>
      </c>
      <c r="K12" s="33">
        <f t="shared" si="0"/>
        <v>0</v>
      </c>
      <c r="L12" s="33">
        <v>2</v>
      </c>
      <c r="M12" s="32" t="s">
        <v>23</v>
      </c>
      <c r="N12" s="32" t="s">
        <v>24</v>
      </c>
      <c r="O12" s="109"/>
    </row>
    <row r="13" spans="1:15" ht="24">
      <c r="A13" s="82">
        <v>1</v>
      </c>
      <c r="B13" s="41" t="s">
        <v>37</v>
      </c>
      <c r="C13" s="31" t="s">
        <v>96</v>
      </c>
      <c r="D13" s="31" t="s">
        <v>38</v>
      </c>
      <c r="E13" s="31"/>
      <c r="F13" s="69" t="s">
        <v>31</v>
      </c>
      <c r="G13" s="32" t="s">
        <v>25</v>
      </c>
      <c r="H13" s="32">
        <v>2</v>
      </c>
      <c r="I13" s="32">
        <v>0</v>
      </c>
      <c r="J13" s="33">
        <f t="shared" si="0"/>
        <v>9</v>
      </c>
      <c r="K13" s="33">
        <f t="shared" si="0"/>
        <v>0</v>
      </c>
      <c r="L13" s="32">
        <v>3</v>
      </c>
      <c r="M13" s="32" t="s">
        <v>26</v>
      </c>
      <c r="N13" s="32" t="s">
        <v>24</v>
      </c>
      <c r="O13" s="109"/>
    </row>
    <row r="14" spans="1:15">
      <c r="A14" s="82">
        <v>1</v>
      </c>
      <c r="B14" s="45" t="s">
        <v>60</v>
      </c>
      <c r="C14" s="45" t="s">
        <v>61</v>
      </c>
      <c r="D14" s="31" t="s">
        <v>62</v>
      </c>
      <c r="E14" s="31"/>
      <c r="F14" s="31" t="s">
        <v>31</v>
      </c>
      <c r="G14" s="32" t="s">
        <v>25</v>
      </c>
      <c r="H14" s="33">
        <v>2</v>
      </c>
      <c r="I14" s="33">
        <v>0</v>
      </c>
      <c r="J14" s="33">
        <f>IF(H14=1,5,IF(H14=2,9,IF(H14=3,13,IF(H14=4,17,0))))</f>
        <v>9</v>
      </c>
      <c r="K14" s="33">
        <f>IF(I14=1,5,IF(I14=2,9,IF(I14=3,13,IF(I14=4,17,0))))</f>
        <v>0</v>
      </c>
      <c r="L14" s="33">
        <v>3</v>
      </c>
      <c r="M14" s="49" t="s">
        <v>23</v>
      </c>
      <c r="N14" s="32" t="s">
        <v>24</v>
      </c>
      <c r="O14" s="109"/>
    </row>
    <row r="15" spans="1:15" ht="24">
      <c r="A15" s="82">
        <v>1</v>
      </c>
      <c r="B15" s="41" t="s">
        <v>34</v>
      </c>
      <c r="C15" s="31" t="s">
        <v>35</v>
      </c>
      <c r="D15" s="31" t="s">
        <v>36</v>
      </c>
      <c r="E15" s="31"/>
      <c r="F15" s="31" t="s">
        <v>32</v>
      </c>
      <c r="G15" s="32" t="s">
        <v>25</v>
      </c>
      <c r="H15" s="32">
        <v>0</v>
      </c>
      <c r="I15" s="32">
        <v>2</v>
      </c>
      <c r="J15" s="33">
        <f t="shared" si="0"/>
        <v>0</v>
      </c>
      <c r="K15" s="33">
        <f t="shared" si="0"/>
        <v>9</v>
      </c>
      <c r="L15" s="32">
        <v>2</v>
      </c>
      <c r="M15" s="32" t="s">
        <v>23</v>
      </c>
      <c r="N15" s="32" t="s">
        <v>24</v>
      </c>
      <c r="O15" s="109"/>
    </row>
    <row r="16" spans="1:15" ht="24">
      <c r="A16" s="82">
        <v>1</v>
      </c>
      <c r="B16" s="41" t="s">
        <v>63</v>
      </c>
      <c r="C16" s="31" t="s">
        <v>64</v>
      </c>
      <c r="D16" s="31" t="s">
        <v>65</v>
      </c>
      <c r="E16" s="31"/>
      <c r="F16" s="31" t="s">
        <v>32</v>
      </c>
      <c r="G16" s="32" t="s">
        <v>25</v>
      </c>
      <c r="H16" s="32">
        <v>0</v>
      </c>
      <c r="I16" s="32">
        <v>2</v>
      </c>
      <c r="J16" s="33">
        <f t="shared" si="0"/>
        <v>0</v>
      </c>
      <c r="K16" s="33">
        <f t="shared" si="0"/>
        <v>9</v>
      </c>
      <c r="L16" s="32">
        <v>2</v>
      </c>
      <c r="M16" s="32" t="s">
        <v>23</v>
      </c>
      <c r="N16" s="32" t="s">
        <v>24</v>
      </c>
      <c r="O16" s="109"/>
    </row>
    <row r="17" spans="1:15">
      <c r="A17" s="85"/>
      <c r="B17" s="34"/>
      <c r="C17" s="34"/>
      <c r="D17" s="34"/>
      <c r="E17" s="34"/>
      <c r="F17" s="34"/>
      <c r="G17" s="34"/>
      <c r="H17" s="35">
        <f>SUM(H10:H16)</f>
        <v>7</v>
      </c>
      <c r="I17" s="35">
        <f>SUM(I10:I16)</f>
        <v>6</v>
      </c>
      <c r="J17" s="35">
        <f>SUM(J10:J16)</f>
        <v>32</v>
      </c>
      <c r="K17" s="35">
        <f>SUM(K10:K16)</f>
        <v>27</v>
      </c>
      <c r="L17" s="35">
        <f>SUM(L10:L16)</f>
        <v>17</v>
      </c>
      <c r="M17" s="48"/>
      <c r="N17" s="48"/>
      <c r="O17" s="110"/>
    </row>
    <row r="18" spans="1:15" ht="24">
      <c r="A18" s="85"/>
      <c r="B18" s="34"/>
      <c r="C18" s="34"/>
      <c r="D18" s="34"/>
      <c r="E18" s="34"/>
      <c r="F18" s="34"/>
      <c r="G18" s="36" t="s">
        <v>27</v>
      </c>
      <c r="H18" s="125">
        <f>SUM(H17:I17)*14</f>
        <v>182</v>
      </c>
      <c r="I18" s="126"/>
      <c r="J18" s="125">
        <f>SUM(J17:K17)</f>
        <v>59</v>
      </c>
      <c r="K18" s="126"/>
      <c r="L18" s="47"/>
      <c r="M18" s="48"/>
      <c r="N18" s="48"/>
      <c r="O18" s="110"/>
    </row>
    <row r="19" spans="1:15">
      <c r="A19" s="86">
        <v>2</v>
      </c>
      <c r="B19" s="44" t="s">
        <v>44</v>
      </c>
      <c r="C19" s="44" t="s">
        <v>45</v>
      </c>
      <c r="D19" s="44" t="s">
        <v>46</v>
      </c>
      <c r="E19" s="44"/>
      <c r="F19" s="44" t="s">
        <v>31</v>
      </c>
      <c r="G19" s="37" t="s">
        <v>25</v>
      </c>
      <c r="H19" s="39">
        <v>2</v>
      </c>
      <c r="I19" s="39">
        <v>0</v>
      </c>
      <c r="J19" s="39">
        <f>IF(H19=1,5,IF(H19=2,9,IF(H19=3,13,IF(H19=4,17,0))))</f>
        <v>9</v>
      </c>
      <c r="K19" s="39">
        <f>IF(I19=1,5,IF(I19=2,9,IF(I19=3,13,IF(I19=4,17,0))))</f>
        <v>0</v>
      </c>
      <c r="L19" s="39">
        <v>3</v>
      </c>
      <c r="M19" s="37" t="s">
        <v>26</v>
      </c>
      <c r="N19" s="37" t="s">
        <v>24</v>
      </c>
      <c r="O19" s="111"/>
    </row>
    <row r="20" spans="1:15">
      <c r="A20" s="86">
        <v>2</v>
      </c>
      <c r="B20" s="67" t="s">
        <v>58</v>
      </c>
      <c r="C20" s="67" t="s">
        <v>59</v>
      </c>
      <c r="D20" s="44" t="s">
        <v>90</v>
      </c>
      <c r="E20" s="44"/>
      <c r="F20" s="44" t="s">
        <v>32</v>
      </c>
      <c r="G20" s="37" t="s">
        <v>25</v>
      </c>
      <c r="H20" s="39">
        <v>2</v>
      </c>
      <c r="I20" s="39">
        <v>0</v>
      </c>
      <c r="J20" s="39">
        <f t="shared" ref="J20:K24" si="1">IF(H20=1,5,IF(H20=2,9,IF(H20=3,13,IF(H20=4,17,0))))</f>
        <v>9</v>
      </c>
      <c r="K20" s="39">
        <f t="shared" si="1"/>
        <v>0</v>
      </c>
      <c r="L20" s="39">
        <v>3</v>
      </c>
      <c r="M20" s="66" t="s">
        <v>26</v>
      </c>
      <c r="N20" s="40" t="s">
        <v>24</v>
      </c>
      <c r="O20" s="111"/>
    </row>
    <row r="21" spans="1:15">
      <c r="A21" s="86">
        <v>2</v>
      </c>
      <c r="B21" s="44" t="s">
        <v>69</v>
      </c>
      <c r="C21" s="44" t="s">
        <v>70</v>
      </c>
      <c r="D21" s="44" t="s">
        <v>71</v>
      </c>
      <c r="E21" s="44"/>
      <c r="F21" s="44" t="s">
        <v>99</v>
      </c>
      <c r="G21" s="37" t="s">
        <v>25</v>
      </c>
      <c r="H21" s="39">
        <v>0</v>
      </c>
      <c r="I21" s="39">
        <v>2</v>
      </c>
      <c r="J21" s="39">
        <f t="shared" si="1"/>
        <v>0</v>
      </c>
      <c r="K21" s="39">
        <f t="shared" si="1"/>
        <v>9</v>
      </c>
      <c r="L21" s="39">
        <v>2</v>
      </c>
      <c r="M21" s="37" t="s">
        <v>23</v>
      </c>
      <c r="N21" s="40" t="s">
        <v>24</v>
      </c>
      <c r="O21" s="111"/>
    </row>
    <row r="22" spans="1:15">
      <c r="A22" s="86">
        <v>2</v>
      </c>
      <c r="B22" s="44" t="s">
        <v>72</v>
      </c>
      <c r="C22" s="44" t="s">
        <v>73</v>
      </c>
      <c r="D22" s="44" t="s">
        <v>74</v>
      </c>
      <c r="E22" s="44"/>
      <c r="F22" s="44" t="s">
        <v>31</v>
      </c>
      <c r="G22" s="37" t="s">
        <v>25</v>
      </c>
      <c r="H22" s="39">
        <v>0</v>
      </c>
      <c r="I22" s="39">
        <v>2</v>
      </c>
      <c r="J22" s="39">
        <f t="shared" si="1"/>
        <v>0</v>
      </c>
      <c r="K22" s="39">
        <f t="shared" si="1"/>
        <v>9</v>
      </c>
      <c r="L22" s="39">
        <v>2</v>
      </c>
      <c r="M22" s="37" t="s">
        <v>23</v>
      </c>
      <c r="N22" s="40" t="s">
        <v>24</v>
      </c>
      <c r="O22" s="111"/>
    </row>
    <row r="23" spans="1:15" ht="24">
      <c r="A23" s="86">
        <v>2</v>
      </c>
      <c r="B23" s="44" t="s">
        <v>49</v>
      </c>
      <c r="C23" s="44" t="s">
        <v>50</v>
      </c>
      <c r="D23" s="44" t="s">
        <v>51</v>
      </c>
      <c r="E23" s="44"/>
      <c r="F23" s="44" t="s">
        <v>0</v>
      </c>
      <c r="G23" s="37" t="s">
        <v>25</v>
      </c>
      <c r="H23" s="39">
        <v>0</v>
      </c>
      <c r="I23" s="39">
        <v>2</v>
      </c>
      <c r="J23" s="39">
        <f t="shared" si="1"/>
        <v>0</v>
      </c>
      <c r="K23" s="39">
        <f t="shared" si="1"/>
        <v>9</v>
      </c>
      <c r="L23" s="39">
        <v>2</v>
      </c>
      <c r="M23" s="37" t="s">
        <v>23</v>
      </c>
      <c r="N23" s="40" t="s">
        <v>24</v>
      </c>
      <c r="O23" s="111"/>
    </row>
    <row r="24" spans="1:15" ht="24">
      <c r="A24" s="86">
        <v>2</v>
      </c>
      <c r="B24" s="44" t="s">
        <v>52</v>
      </c>
      <c r="C24" s="44" t="s">
        <v>53</v>
      </c>
      <c r="D24" s="44" t="s">
        <v>54</v>
      </c>
      <c r="E24" s="44"/>
      <c r="F24" s="44" t="s">
        <v>0</v>
      </c>
      <c r="G24" s="37" t="s">
        <v>25</v>
      </c>
      <c r="H24" s="39">
        <v>0</v>
      </c>
      <c r="I24" s="39">
        <v>2</v>
      </c>
      <c r="J24" s="39">
        <f t="shared" si="1"/>
        <v>0</v>
      </c>
      <c r="K24" s="39">
        <f t="shared" si="1"/>
        <v>9</v>
      </c>
      <c r="L24" s="39">
        <v>2</v>
      </c>
      <c r="M24" s="37" t="s">
        <v>23</v>
      </c>
      <c r="N24" s="40" t="s">
        <v>24</v>
      </c>
      <c r="O24" s="111"/>
    </row>
    <row r="25" spans="1:15">
      <c r="A25" s="85"/>
      <c r="B25" s="34"/>
      <c r="C25" s="34"/>
      <c r="D25" s="34"/>
      <c r="E25" s="34"/>
      <c r="F25" s="34"/>
      <c r="G25" s="34"/>
      <c r="H25" s="35">
        <f>SUM(H19:H24)</f>
        <v>4</v>
      </c>
      <c r="I25" s="35">
        <f>SUM(I19:I24)</f>
        <v>8</v>
      </c>
      <c r="J25" s="35">
        <f>SUM(J19:J24)</f>
        <v>18</v>
      </c>
      <c r="K25" s="35">
        <f>SUM(K19:K24)</f>
        <v>36</v>
      </c>
      <c r="L25" s="35">
        <f>SUM(L19:L24)</f>
        <v>14</v>
      </c>
      <c r="M25" s="48"/>
      <c r="N25" s="48"/>
      <c r="O25" s="110"/>
    </row>
    <row r="26" spans="1:15" ht="24">
      <c r="A26" s="85"/>
      <c r="B26" s="34"/>
      <c r="C26" s="34"/>
      <c r="D26" s="34"/>
      <c r="E26" s="34"/>
      <c r="F26" s="34"/>
      <c r="G26" s="36" t="s">
        <v>27</v>
      </c>
      <c r="H26" s="125">
        <f>SUM(H25:I25)*14</f>
        <v>168</v>
      </c>
      <c r="I26" s="126"/>
      <c r="J26" s="125">
        <f>SUM(J25:K25)</f>
        <v>54</v>
      </c>
      <c r="K26" s="126"/>
      <c r="L26" s="35"/>
      <c r="M26" s="48"/>
      <c r="N26" s="48"/>
      <c r="O26" s="110"/>
    </row>
    <row r="27" spans="1:15">
      <c r="A27" s="82">
        <v>3</v>
      </c>
      <c r="B27" s="31" t="s">
        <v>66</v>
      </c>
      <c r="C27" s="42" t="s">
        <v>67</v>
      </c>
      <c r="D27" s="31" t="s">
        <v>68</v>
      </c>
      <c r="E27" s="31"/>
      <c r="F27" s="31" t="s">
        <v>0</v>
      </c>
      <c r="G27" s="32" t="s">
        <v>25</v>
      </c>
      <c r="H27" s="33">
        <v>2</v>
      </c>
      <c r="I27" s="33">
        <v>0</v>
      </c>
      <c r="J27" s="43">
        <f>IF(H27=1,5,IF(H27=2,9,IF(H27=3,13,IF(H27=4,17,0))))</f>
        <v>9</v>
      </c>
      <c r="K27" s="43">
        <f>IF(I27=1,5,IF(I27=2,9,IF(I27=3,13,IF(I27=4,17,0))))</f>
        <v>0</v>
      </c>
      <c r="L27" s="33">
        <v>3</v>
      </c>
      <c r="M27" s="32" t="s">
        <v>26</v>
      </c>
      <c r="N27" s="32" t="s">
        <v>24</v>
      </c>
      <c r="O27" s="109"/>
    </row>
    <row r="28" spans="1:15">
      <c r="A28" s="82">
        <v>3</v>
      </c>
      <c r="B28" s="31" t="s">
        <v>39</v>
      </c>
      <c r="C28" s="31" t="s">
        <v>40</v>
      </c>
      <c r="D28" s="31" t="s">
        <v>41</v>
      </c>
      <c r="E28" s="45"/>
      <c r="F28" s="31" t="s">
        <v>31</v>
      </c>
      <c r="G28" s="32" t="s">
        <v>25</v>
      </c>
      <c r="H28" s="33">
        <v>2</v>
      </c>
      <c r="I28" s="33">
        <v>0</v>
      </c>
      <c r="J28" s="33">
        <f>IF(H28=1,5,IF(H28=2,9,IF(H28=3,13,IF(H28=4,17,0))))</f>
        <v>9</v>
      </c>
      <c r="K28" s="33">
        <f>IF(I28=1,5,IF(I28=2,9,IF(I28=3,13,IF(I28=4,17,0))))</f>
        <v>0</v>
      </c>
      <c r="L28" s="33">
        <v>2</v>
      </c>
      <c r="M28" s="32" t="s">
        <v>26</v>
      </c>
      <c r="N28" s="32" t="s">
        <v>24</v>
      </c>
      <c r="O28" s="109"/>
    </row>
    <row r="29" spans="1:15">
      <c r="A29" s="82">
        <v>3</v>
      </c>
      <c r="B29" s="45" t="s">
        <v>55</v>
      </c>
      <c r="C29" s="45" t="s">
        <v>56</v>
      </c>
      <c r="D29" s="45" t="s">
        <v>57</v>
      </c>
      <c r="E29" s="45"/>
      <c r="F29" s="45" t="s">
        <v>0</v>
      </c>
      <c r="G29" s="32" t="s">
        <v>25</v>
      </c>
      <c r="H29" s="46">
        <v>1</v>
      </c>
      <c r="I29" s="46">
        <v>2</v>
      </c>
      <c r="J29" s="33">
        <f t="shared" ref="J29:K32" si="2">IF(H29=1,5,IF(H29=2,9,IF(H29=3,13,IF(H29=4,17,0))))</f>
        <v>5</v>
      </c>
      <c r="K29" s="33">
        <f t="shared" si="2"/>
        <v>9</v>
      </c>
      <c r="L29" s="46">
        <v>4</v>
      </c>
      <c r="M29" s="49" t="s">
        <v>23</v>
      </c>
      <c r="N29" s="32" t="s">
        <v>24</v>
      </c>
      <c r="O29" s="109"/>
    </row>
    <row r="30" spans="1:15">
      <c r="A30" s="82">
        <v>3</v>
      </c>
      <c r="B30" s="31" t="s">
        <v>75</v>
      </c>
      <c r="C30" s="31" t="s">
        <v>76</v>
      </c>
      <c r="D30" s="31" t="s">
        <v>77</v>
      </c>
      <c r="E30" s="45" t="s">
        <v>58</v>
      </c>
      <c r="F30" s="31" t="s">
        <v>32</v>
      </c>
      <c r="G30" s="32" t="s">
        <v>25</v>
      </c>
      <c r="H30" s="33">
        <v>2</v>
      </c>
      <c r="I30" s="33">
        <v>0</v>
      </c>
      <c r="J30" s="33">
        <f t="shared" si="2"/>
        <v>9</v>
      </c>
      <c r="K30" s="33">
        <f t="shared" si="2"/>
        <v>0</v>
      </c>
      <c r="L30" s="33">
        <v>3</v>
      </c>
      <c r="M30" s="32" t="s">
        <v>26</v>
      </c>
      <c r="N30" s="32" t="s">
        <v>24</v>
      </c>
      <c r="O30" s="109"/>
    </row>
    <row r="31" spans="1:15">
      <c r="A31" s="82">
        <v>3</v>
      </c>
      <c r="B31" s="31" t="s">
        <v>47</v>
      </c>
      <c r="C31" s="31" t="s">
        <v>91</v>
      </c>
      <c r="D31" s="31" t="s">
        <v>48</v>
      </c>
      <c r="E31" s="45"/>
      <c r="F31" s="31" t="s">
        <v>31</v>
      </c>
      <c r="G31" s="32" t="s">
        <v>25</v>
      </c>
      <c r="H31" s="33">
        <v>2</v>
      </c>
      <c r="I31" s="33">
        <v>0</v>
      </c>
      <c r="J31" s="33">
        <f t="shared" si="2"/>
        <v>9</v>
      </c>
      <c r="K31" s="33">
        <f t="shared" si="2"/>
        <v>0</v>
      </c>
      <c r="L31" s="33">
        <v>3</v>
      </c>
      <c r="M31" s="32" t="s">
        <v>26</v>
      </c>
      <c r="N31" s="32" t="s">
        <v>24</v>
      </c>
      <c r="O31" s="109"/>
    </row>
    <row r="32" spans="1:15">
      <c r="A32" s="82">
        <v>3</v>
      </c>
      <c r="B32" s="31" t="s">
        <v>78</v>
      </c>
      <c r="C32" s="31" t="s">
        <v>79</v>
      </c>
      <c r="D32" s="31" t="s">
        <v>80</v>
      </c>
      <c r="E32" s="31"/>
      <c r="F32" s="31" t="s">
        <v>0</v>
      </c>
      <c r="G32" s="32" t="s">
        <v>25</v>
      </c>
      <c r="H32" s="33">
        <v>0</v>
      </c>
      <c r="I32" s="33">
        <v>0</v>
      </c>
      <c r="J32" s="33">
        <f t="shared" si="2"/>
        <v>0</v>
      </c>
      <c r="K32" s="33">
        <f t="shared" si="2"/>
        <v>0</v>
      </c>
      <c r="L32" s="33">
        <v>0</v>
      </c>
      <c r="M32" s="32" t="s">
        <v>100</v>
      </c>
      <c r="N32" s="32" t="s">
        <v>24</v>
      </c>
      <c r="O32" s="109"/>
    </row>
    <row r="33" spans="1:19">
      <c r="A33" s="85"/>
      <c r="B33" s="34"/>
      <c r="C33" s="34"/>
      <c r="D33" s="34"/>
      <c r="E33" s="34"/>
      <c r="F33" s="34"/>
      <c r="G33" s="34"/>
      <c r="H33" s="35">
        <f>SUM(H27:H32)</f>
        <v>9</v>
      </c>
      <c r="I33" s="35">
        <f>SUM(I27:I32)</f>
        <v>2</v>
      </c>
      <c r="J33" s="35">
        <f>SUM(J27:J32)</f>
        <v>41</v>
      </c>
      <c r="K33" s="35">
        <f>SUM(K27:K32)</f>
        <v>9</v>
      </c>
      <c r="L33" s="35">
        <f>SUM(L27:L32)</f>
        <v>15</v>
      </c>
      <c r="M33" s="48"/>
      <c r="N33" s="48"/>
      <c r="O33" s="110"/>
    </row>
    <row r="34" spans="1:19" ht="24">
      <c r="A34" s="85"/>
      <c r="B34" s="34"/>
      <c r="C34" s="34"/>
      <c r="D34" s="34"/>
      <c r="E34" s="34"/>
      <c r="F34" s="34"/>
      <c r="G34" s="36" t="s">
        <v>27</v>
      </c>
      <c r="H34" s="125">
        <f>SUM(H33:I33)*14</f>
        <v>154</v>
      </c>
      <c r="I34" s="126"/>
      <c r="J34" s="125">
        <f>SUM(J33:K33)</f>
        <v>50</v>
      </c>
      <c r="K34" s="126"/>
      <c r="L34" s="35"/>
      <c r="M34" s="48"/>
      <c r="N34" s="48"/>
      <c r="O34" s="110"/>
    </row>
    <row r="35" spans="1:19">
      <c r="A35" s="86">
        <v>4</v>
      </c>
      <c r="B35" s="67" t="s">
        <v>81</v>
      </c>
      <c r="C35" s="67" t="s">
        <v>82</v>
      </c>
      <c r="D35" s="67" t="s">
        <v>83</v>
      </c>
      <c r="E35" s="67"/>
      <c r="F35" s="67" t="s">
        <v>0</v>
      </c>
      <c r="G35" s="37" t="s">
        <v>25</v>
      </c>
      <c r="H35" s="38"/>
      <c r="I35" s="38"/>
      <c r="J35" s="38"/>
      <c r="K35" s="38"/>
      <c r="L35" s="68">
        <v>4</v>
      </c>
      <c r="M35" s="66" t="s">
        <v>23</v>
      </c>
      <c r="N35" s="40"/>
      <c r="O35" s="111"/>
    </row>
    <row r="36" spans="1:19">
      <c r="A36" s="85"/>
      <c r="B36" s="34"/>
      <c r="C36" s="34"/>
      <c r="D36" s="34"/>
      <c r="E36" s="34"/>
      <c r="F36" s="34"/>
      <c r="G36" s="34"/>
      <c r="H36" s="35">
        <f>SUM(H35:H35)</f>
        <v>0</v>
      </c>
      <c r="I36" s="35">
        <f>SUM(I35:I35)</f>
        <v>0</v>
      </c>
      <c r="J36" s="35">
        <f>SUM(J35:J35)</f>
        <v>0</v>
      </c>
      <c r="K36" s="35">
        <f>SUM(K35:K35)</f>
        <v>0</v>
      </c>
      <c r="L36" s="35">
        <f>SUM(L35:L35)</f>
        <v>4</v>
      </c>
      <c r="M36" s="48"/>
      <c r="N36" s="48"/>
      <c r="O36" s="110"/>
    </row>
    <row r="37" spans="1:19" ht="24">
      <c r="A37" s="85"/>
      <c r="B37" s="34"/>
      <c r="C37" s="34"/>
      <c r="D37" s="34"/>
      <c r="E37" s="34"/>
      <c r="F37" s="34"/>
      <c r="G37" s="36" t="s">
        <v>27</v>
      </c>
      <c r="H37" s="125">
        <f>SUM(H36:I36)*14</f>
        <v>0</v>
      </c>
      <c r="I37" s="126"/>
      <c r="J37" s="125">
        <f>SUM(J36:K36)</f>
        <v>0</v>
      </c>
      <c r="K37" s="126"/>
      <c r="L37" s="35"/>
      <c r="M37" s="48"/>
      <c r="N37" s="48"/>
      <c r="O37" s="110"/>
    </row>
    <row r="38" spans="1:19">
      <c r="A38" s="82">
        <v>5</v>
      </c>
      <c r="B38" s="45" t="s">
        <v>84</v>
      </c>
      <c r="C38" s="45" t="s">
        <v>85</v>
      </c>
      <c r="D38" s="45" t="s">
        <v>86</v>
      </c>
      <c r="E38" s="45"/>
      <c r="F38" s="45" t="s">
        <v>0</v>
      </c>
      <c r="G38" s="32" t="s">
        <v>25</v>
      </c>
      <c r="H38" s="46"/>
      <c r="I38" s="46"/>
      <c r="J38" s="46"/>
      <c r="K38" s="46"/>
      <c r="L38" s="46">
        <v>4</v>
      </c>
      <c r="M38" s="49" t="s">
        <v>23</v>
      </c>
      <c r="N38" s="32"/>
      <c r="O38" s="109"/>
    </row>
    <row r="39" spans="1:19">
      <c r="A39" s="85"/>
      <c r="B39" s="34"/>
      <c r="C39" s="34"/>
      <c r="D39" s="34"/>
      <c r="E39" s="34"/>
      <c r="F39" s="34"/>
      <c r="G39" s="34"/>
      <c r="H39" s="35">
        <f>SUM(H38:H38)</f>
        <v>0</v>
      </c>
      <c r="I39" s="35">
        <f>SUM(I38:I38)</f>
        <v>0</v>
      </c>
      <c r="J39" s="35">
        <f>SUM(J38:J38)</f>
        <v>0</v>
      </c>
      <c r="K39" s="35">
        <f>SUM(K38:K38)</f>
        <v>0</v>
      </c>
      <c r="L39" s="35">
        <f>SUM(L38:L38)</f>
        <v>4</v>
      </c>
      <c r="M39" s="48"/>
      <c r="N39" s="48"/>
      <c r="O39" s="110"/>
    </row>
    <row r="40" spans="1:19" ht="24">
      <c r="A40" s="87"/>
      <c r="B40" s="88"/>
      <c r="C40" s="88"/>
      <c r="D40" s="88"/>
      <c r="E40" s="88"/>
      <c r="F40" s="88"/>
      <c r="G40" s="89" t="s">
        <v>27</v>
      </c>
      <c r="H40" s="123">
        <f>SUM(H39:I39)*14</f>
        <v>0</v>
      </c>
      <c r="I40" s="124"/>
      <c r="J40" s="123">
        <f>SUM(J39:K39)</f>
        <v>0</v>
      </c>
      <c r="K40" s="124"/>
      <c r="L40" s="90"/>
      <c r="M40" s="91"/>
      <c r="N40" s="91"/>
      <c r="O40" s="112"/>
    </row>
    <row r="41" spans="1:19" s="13" customFormat="1">
      <c r="A41" s="15"/>
      <c r="B41" s="16"/>
      <c r="C41" s="16"/>
      <c r="D41" s="16"/>
      <c r="E41" s="16"/>
      <c r="F41" s="16"/>
      <c r="G41" s="16"/>
      <c r="H41" s="17"/>
      <c r="I41" s="17"/>
      <c r="J41" s="17"/>
      <c r="K41" s="17"/>
      <c r="L41" s="19"/>
      <c r="M41" s="20"/>
      <c r="N41" s="20"/>
      <c r="O41" s="16"/>
      <c r="P41"/>
      <c r="Q41"/>
      <c r="R41"/>
      <c r="S41"/>
    </row>
    <row r="42" spans="1:19" s="14" customFormat="1">
      <c r="A42" s="15"/>
      <c r="B42" s="16"/>
      <c r="C42" s="16"/>
      <c r="D42" s="16"/>
      <c r="E42" s="16"/>
      <c r="F42" s="16"/>
      <c r="G42" s="16"/>
      <c r="H42" s="18"/>
      <c r="I42" s="18"/>
      <c r="J42" s="18"/>
      <c r="K42" s="18"/>
      <c r="L42" s="21"/>
      <c r="M42" s="20"/>
      <c r="N42" s="20"/>
      <c r="O42" s="16"/>
      <c r="P42"/>
      <c r="Q42"/>
      <c r="R42"/>
      <c r="S42"/>
    </row>
    <row r="43" spans="1:19">
      <c r="A43" s="22"/>
      <c r="B43" s="7"/>
      <c r="C43" s="23"/>
      <c r="D43" s="7"/>
      <c r="E43" s="7"/>
      <c r="F43" s="7"/>
      <c r="G43" s="7"/>
      <c r="H43" s="24"/>
      <c r="I43" s="24"/>
      <c r="J43" s="24"/>
      <c r="K43" s="24"/>
      <c r="L43" s="25"/>
      <c r="M43" s="26"/>
      <c r="N43" s="26"/>
      <c r="O43" s="7"/>
    </row>
  </sheetData>
  <mergeCells count="23">
    <mergeCell ref="H40:I40"/>
    <mergeCell ref="J40:K40"/>
    <mergeCell ref="A8:A9"/>
    <mergeCell ref="B8:B9"/>
    <mergeCell ref="C8:C9"/>
    <mergeCell ref="D8:D9"/>
    <mergeCell ref="E8:E9"/>
    <mergeCell ref="H18:I18"/>
    <mergeCell ref="J18:K18"/>
    <mergeCell ref="H26:I26"/>
    <mergeCell ref="J26:K26"/>
    <mergeCell ref="H34:I34"/>
    <mergeCell ref="J34:K34"/>
    <mergeCell ref="H37:I37"/>
    <mergeCell ref="J37:K37"/>
    <mergeCell ref="O8:O9"/>
    <mergeCell ref="F8:F9"/>
    <mergeCell ref="G8:G9"/>
    <mergeCell ref="L8:L9"/>
    <mergeCell ref="M8:M9"/>
    <mergeCell ref="N8:N9"/>
    <mergeCell ref="H8:I8"/>
    <mergeCell ref="J8:K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2019-07-04T06:20:24Z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_MarkAsFinal">
    <vt:bool>true</vt:bool>
  </property>
</Properties>
</file>