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40" windowHeight="6180"/>
  </bookViews>
  <sheets>
    <sheet name="BA+minor után" sheetId="6" r:id="rId1"/>
  </sheets>
  <definedNames>
    <definedName name="_xlnm.Print_Area" localSheetId="0">'BA+minor után'!$A$1:$O$51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6"/>
  <c r="K49" l="1"/>
  <c r="J49"/>
  <c r="K43"/>
  <c r="J43"/>
  <c r="K46"/>
  <c r="J46"/>
  <c r="K32"/>
  <c r="J32"/>
  <c r="K21"/>
  <c r="J21"/>
  <c r="J47" l="1"/>
  <c r="J50"/>
  <c r="J44"/>
  <c r="J22"/>
  <c r="J33"/>
  <c r="O5" l="1"/>
  <c r="I49" l="1"/>
  <c r="H49"/>
  <c r="L46"/>
  <c r="I46"/>
  <c r="H46"/>
  <c r="L43"/>
  <c r="I43"/>
  <c r="H43"/>
  <c r="L32"/>
  <c r="I32"/>
  <c r="H32"/>
  <c r="L21"/>
  <c r="I21"/>
  <c r="H21"/>
  <c r="H22" l="1"/>
  <c r="H33"/>
  <c r="H50"/>
  <c r="H44"/>
  <c r="H47"/>
  <c r="N5" l="1"/>
</calcChain>
</file>

<file path=xl/sharedStrings.xml><?xml version="1.0" encoding="utf-8"?>
<sst xmlns="http://schemas.openxmlformats.org/spreadsheetml/2006/main" count="286" uniqueCount="167">
  <si>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</si>
  <si>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</si>
  <si>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</si>
  <si>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</si>
  <si>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</si>
  <si>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</si>
  <si>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</si>
  <si>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</si>
  <si>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</si>
  <si>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</si>
  <si>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</si>
  <si>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</si>
  <si>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</si>
  <si>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</si>
  <si>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</si>
  <si>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</si>
  <si>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</si>
  <si>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</si>
  <si>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</si>
  <si>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</si>
  <si>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</si>
  <si>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</si>
  <si>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</si>
  <si>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</si>
  <si>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</si>
  <si>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>Alapfokozat és szakképzettség birtokában 2 szakos tanári szakképzettség megszerzése kreditbeszámítással (minorral)</t>
  </si>
  <si>
    <t>5 félév</t>
  </si>
  <si>
    <t>Heti</t>
  </si>
  <si>
    <t>Féléves</t>
  </si>
  <si>
    <t>Elismerés után teljesítendő kreditek:</t>
  </si>
  <si>
    <t>ENO1002</t>
  </si>
  <si>
    <t>Zenetörténeti és zeneirodalmi ismeretek 2.</t>
  </si>
  <si>
    <t>ENB1203</t>
  </si>
  <si>
    <t>Music history 2.</t>
  </si>
  <si>
    <t>Zenetörténeti és zeneirodalmi ismeretek 3.</t>
  </si>
  <si>
    <t>Music history 3.</t>
  </si>
  <si>
    <t>ENO1003</t>
  </si>
  <si>
    <t>ZEI</t>
  </si>
  <si>
    <t>ENO1004</t>
  </si>
  <si>
    <t>Zenetörténeti és zeneirodalmi ismeretek 4.</t>
  </si>
  <si>
    <t>Music history 4.</t>
  </si>
  <si>
    <t>ENB1205</t>
  </si>
  <si>
    <t>ENB1204</t>
  </si>
  <si>
    <t>ENO1005</t>
  </si>
  <si>
    <t>Zenetörténeti és zeneirodalmi ismeretek 5.</t>
  </si>
  <si>
    <t>Music history 5.</t>
  </si>
  <si>
    <t>ENO1006</t>
  </si>
  <si>
    <t>Zenetörténeti és zeneirodalmi ismeretek 6.</t>
  </si>
  <si>
    <t>Music history 6.</t>
  </si>
  <si>
    <t>ENB1206</t>
  </si>
  <si>
    <t>ENB1207</t>
  </si>
  <si>
    <t>ENO1007</t>
  </si>
  <si>
    <t>Magyar zenetörténet</t>
  </si>
  <si>
    <t>Hungarian Music History</t>
  </si>
  <si>
    <t>Dr. Pintér-Keresztes Ildikó</t>
  </si>
  <si>
    <t>Dragony Gábor</t>
  </si>
  <si>
    <t>Ferencziné dr. Ács Ildikó</t>
  </si>
  <si>
    <t>Szilágyi Gyula</t>
  </si>
  <si>
    <t>ENB1304</t>
  </si>
  <si>
    <t>Sinka Krisztina Barbara</t>
  </si>
  <si>
    <t>M.ai</t>
  </si>
  <si>
    <t>2+2</t>
  </si>
  <si>
    <t>S</t>
  </si>
  <si>
    <t>ENO1032</t>
  </si>
  <si>
    <t>Népzene-néphagyomány gyakorlat*</t>
  </si>
  <si>
    <t>Folkmusic Practice</t>
  </si>
  <si>
    <t>ENB1214</t>
  </si>
  <si>
    <t>Vezénylési gyakorlat 3.</t>
  </si>
  <si>
    <t>Obligatory piano 3.</t>
  </si>
  <si>
    <t>Vocal performance practice, Voice Training 3.</t>
  </si>
  <si>
    <t>Conducting practice 3.</t>
  </si>
  <si>
    <t>Zenepedagógiai rendszerek, tudásbázisok és IKT eszközök</t>
  </si>
  <si>
    <t>ENO8001</t>
  </si>
  <si>
    <t>ENO1043</t>
  </si>
  <si>
    <t>ENO1063</t>
  </si>
  <si>
    <t>ENO1073</t>
  </si>
  <si>
    <t>Vezénylési gyakorlat 4.</t>
  </si>
  <si>
    <t>ENO1044</t>
  </si>
  <si>
    <t>ENB1319</t>
  </si>
  <si>
    <t>ENB1324</t>
  </si>
  <si>
    <t>ENB1329</t>
  </si>
  <si>
    <t>ENO8002</t>
  </si>
  <si>
    <t>ENM1101</t>
  </si>
  <si>
    <t>Conducting practice 4.</t>
  </si>
  <si>
    <t>ENB1320</t>
  </si>
  <si>
    <t>Zeneelméleti ismeretek 5.</t>
  </si>
  <si>
    <t>Szolfézs 5.</t>
  </si>
  <si>
    <t>Énekkar 5.</t>
  </si>
  <si>
    <t>Music Theory 5.</t>
  </si>
  <si>
    <t>Solfege 5.</t>
  </si>
  <si>
    <t>Choir 5.</t>
  </si>
  <si>
    <t>ENO1015</t>
  </si>
  <si>
    <t>ENO1025</t>
  </si>
  <si>
    <t>ENO1055</t>
  </si>
  <si>
    <t>ENO8003</t>
  </si>
  <si>
    <t>Szakmódszertan 2.</t>
  </si>
  <si>
    <t>Szakmódszertan 1.</t>
  </si>
  <si>
    <t>ENB1211</t>
  </si>
  <si>
    <t>ENB1309</t>
  </si>
  <si>
    <t>ENB1316</t>
  </si>
  <si>
    <t>ENM1102</t>
  </si>
  <si>
    <t>Zeneelméleti ismeretek 6.</t>
  </si>
  <si>
    <t>Szolfézs 6.</t>
  </si>
  <si>
    <t>Énekkar 6.</t>
  </si>
  <si>
    <t>Music Theory 6.</t>
  </si>
  <si>
    <t>Solfege 6.</t>
  </si>
  <si>
    <t>Choir 6.</t>
  </si>
  <si>
    <t>ENO1016</t>
  </si>
  <si>
    <t>ENO1026</t>
  </si>
  <si>
    <t>ENO1056</t>
  </si>
  <si>
    <t>ENO8004</t>
  </si>
  <si>
    <t>Anyagismeret, tankönyvelemzés</t>
  </si>
  <si>
    <t>ENB1310</t>
  </si>
  <si>
    <t>ENB1212</t>
  </si>
  <si>
    <t>ENO1027</t>
  </si>
  <si>
    <t>Komplex zenei ismeretek</t>
  </si>
  <si>
    <t>ENO1016 ENO1026</t>
  </si>
  <si>
    <t>ENM1105 ENM2007</t>
  </si>
  <si>
    <t>ENO1047</t>
  </si>
  <si>
    <t>Karvezetés 1.</t>
  </si>
  <si>
    <t>ENO1067</t>
  </si>
  <si>
    <t>ENM1009</t>
  </si>
  <si>
    <t>ENM2001</t>
  </si>
  <si>
    <t>ENO1081</t>
  </si>
  <si>
    <t>Zenei informatika 1.</t>
  </si>
  <si>
    <t>ENB1312</t>
  </si>
  <si>
    <t>ENO1057</t>
  </si>
  <si>
    <t>Énekkar 7.</t>
  </si>
  <si>
    <t>Choir 7.</t>
  </si>
  <si>
    <t>ENO1083</t>
  </si>
  <si>
    <t>Népszokások, népi játékok</t>
  </si>
  <si>
    <t>Dr. Ratkó Lujza</t>
  </si>
  <si>
    <t>ENO4000</t>
  </si>
  <si>
    <t>Szakmai zárószigorlat</t>
  </si>
  <si>
    <t>ENO2101</t>
  </si>
  <si>
    <t>Szakdolgozat 1.</t>
  </si>
  <si>
    <t>ENO2102</t>
  </si>
  <si>
    <t>Szakdolgozat 2.</t>
  </si>
  <si>
    <t>Systems of Music Pedagogy</t>
  </si>
  <si>
    <t>Music Methodology 1.</t>
  </si>
  <si>
    <t>Music Methodology 2.</t>
  </si>
  <si>
    <t>Keyboard-skills: Score Reading and Transposition 1.</t>
  </si>
  <si>
    <t>Musical Computer Science 1.</t>
  </si>
  <si>
    <t>Folkways, Folklore</t>
  </si>
  <si>
    <t>Complex musical practice</t>
  </si>
  <si>
    <t>Choir conducting 1.</t>
  </si>
  <si>
    <t>Dissertation 2.</t>
  </si>
  <si>
    <t>Dissertation 1.</t>
  </si>
  <si>
    <t>ENM1004</t>
  </si>
  <si>
    <t>ENO1049</t>
  </si>
  <si>
    <t>Kórushangképzés</t>
  </si>
  <si>
    <t>Choral Voice Training</t>
  </si>
  <si>
    <t>Transzponálás-partitúraolvasás 1.*</t>
  </si>
  <si>
    <t>Zongora 3.*</t>
  </si>
  <si>
    <t>Magánének 3.*</t>
  </si>
  <si>
    <t>MAI</t>
  </si>
  <si>
    <t>Szakfelelős: Ferencziné dr. Ács Ildikó</t>
  </si>
  <si>
    <t>Osztatlan tanárképzési szak: Ének-zene</t>
  </si>
  <si>
    <t>Final comprehensive exam</t>
  </si>
  <si>
    <t>* 30 perces egyéni óra</t>
  </si>
  <si>
    <t>Coursebook analysis</t>
  </si>
  <si>
    <t>ENM1103, ENM1104</t>
  </si>
  <si>
    <t>Általános és középiskolai tanári nevelés-oktatásra jogosító</t>
  </si>
  <si>
    <t>Szabó Soma</t>
  </si>
  <si>
    <t>Mike Ádám</t>
  </si>
  <si>
    <t>Kerekes Rita</t>
  </si>
  <si>
    <t>Bíró István Ferenc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</si>
</sst>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trike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1" xfId="1" applyFont="1" applyBorder="1" applyAlignment="1">
      <alignment horizontal="left" vertical="center" wrapText="1"/>
    </xf>
    <xf numFmtId="0" fontId="14" fillId="0" borderId="9" xfId="0" applyFont="1" applyBorder="1" applyAlignment="1">
      <alignment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1" fontId="15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center" vertical="center" wrapText="1"/>
    </xf>
    <xf numFmtId="1" fontId="15" fillId="2" borderId="9" xfId="0" applyNumberFormat="1" applyFont="1" applyFill="1" applyBorder="1" applyAlignment="1">
      <alignment horizontal="center" vertical="center" wrapText="1"/>
    </xf>
    <xf numFmtId="1" fontId="14" fillId="2" borderId="9" xfId="0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vertical="center" wrapText="1"/>
    </xf>
    <xf numFmtId="0" fontId="14" fillId="3" borderId="9" xfId="0" applyFont="1" applyFill="1" applyBorder="1" applyAlignment="1">
      <alignment horizontal="center" vertical="center" wrapText="1"/>
    </xf>
    <xf numFmtId="1" fontId="14" fillId="3" borderId="9" xfId="0" applyNumberFormat="1" applyFont="1" applyFill="1" applyBorder="1" applyAlignment="1">
      <alignment horizontal="center" vertical="center" wrapText="1"/>
    </xf>
    <xf numFmtId="1" fontId="15" fillId="3" borderId="9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1" fontId="14" fillId="0" borderId="15" xfId="0" applyNumberFormat="1" applyFont="1" applyFill="1" applyBorder="1" applyAlignment="1">
      <alignment horizontal="center" vertical="center" wrapText="1"/>
    </xf>
    <xf numFmtId="1" fontId="15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1" fillId="3" borderId="9" xfId="1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8" fillId="7" borderId="9" xfId="0" applyFont="1" applyFill="1" applyBorder="1" applyAlignment="1">
      <alignment vertical="center"/>
    </xf>
    <xf numFmtId="0" fontId="1" fillId="7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1" fontId="7" fillId="0" borderId="9" xfId="0" applyNumberFormat="1" applyFont="1" applyFill="1" applyBorder="1" applyAlignment="1">
      <alignment vertical="center"/>
    </xf>
    <xf numFmtId="1" fontId="5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7" borderId="12" xfId="0" applyFont="1" applyFill="1" applyBorder="1" applyAlignment="1">
      <alignment vertical="center"/>
    </xf>
    <xf numFmtId="0" fontId="1" fillId="7" borderId="9" xfId="0" applyFont="1" applyFill="1" applyBorder="1" applyAlignment="1">
      <alignment vertical="center"/>
    </xf>
    <xf numFmtId="1" fontId="1" fillId="7" borderId="9" xfId="0" applyNumberFormat="1" applyFont="1" applyFill="1" applyBorder="1" applyAlignment="1">
      <alignment horizontal="center" vertical="center"/>
    </xf>
    <xf numFmtId="1" fontId="5" fillId="7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1" fontId="5" fillId="0" borderId="9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10" fillId="6" borderId="19" xfId="0" applyFont="1" applyFill="1" applyBorder="1" applyAlignment="1">
      <alignment horizontal="left" vertical="center"/>
    </xf>
    <xf numFmtId="0" fontId="2" fillId="6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1" fontId="1" fillId="0" borderId="20" xfId="0" applyNumberFormat="1" applyFont="1" applyFill="1" applyBorder="1" applyAlignment="1">
      <alignment horizontal="center" vertical="center"/>
    </xf>
    <xf numFmtId="1" fontId="11" fillId="0" borderId="20" xfId="0" applyNumberFormat="1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1" fontId="2" fillId="0" borderId="22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7" fillId="0" borderId="23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14" fillId="0" borderId="29" xfId="0" applyNumberFormat="1" applyFont="1" applyFill="1" applyBorder="1" applyAlignment="1">
      <alignment vertical="center" wrapText="1"/>
    </xf>
    <xf numFmtId="1" fontId="14" fillId="0" borderId="31" xfId="0" applyNumberFormat="1" applyFont="1" applyFill="1" applyBorder="1" applyAlignment="1">
      <alignment vertical="center" wrapText="1"/>
    </xf>
    <xf numFmtId="0" fontId="14" fillId="0" borderId="23" xfId="0" applyFont="1" applyFill="1" applyBorder="1" applyAlignment="1">
      <alignment horizontal="center" vertical="center" wrapText="1"/>
    </xf>
    <xf numFmtId="1" fontId="14" fillId="3" borderId="31" xfId="0" applyNumberFormat="1" applyFont="1" applyFill="1" applyBorder="1" applyAlignment="1">
      <alignment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1" fontId="4" fillId="0" borderId="23" xfId="0" applyNumberFormat="1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1" fontId="14" fillId="2" borderId="31" xfId="0" applyNumberFormat="1" applyFont="1" applyFill="1" applyBorder="1" applyAlignment="1">
      <alignment vertical="center" wrapText="1"/>
    </xf>
    <xf numFmtId="0" fontId="14" fillId="2" borderId="23" xfId="0" applyFont="1" applyFill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1" fontId="3" fillId="0" borderId="20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1" fontId="14" fillId="0" borderId="32" xfId="0" applyNumberFormat="1" applyFont="1" applyFill="1" applyBorder="1" applyAlignment="1">
      <alignment vertical="center" wrapText="1"/>
    </xf>
    <xf numFmtId="0" fontId="14" fillId="0" borderId="33" xfId="0" applyFont="1" applyFill="1" applyBorder="1" applyAlignment="1">
      <alignment vertical="center" wrapText="1"/>
    </xf>
    <xf numFmtId="0" fontId="14" fillId="0" borderId="33" xfId="0" applyFont="1" applyFill="1" applyBorder="1" applyAlignment="1">
      <alignment horizontal="left" vertical="center" wrapText="1"/>
    </xf>
    <xf numFmtId="0" fontId="17" fillId="0" borderId="33" xfId="0" applyFont="1" applyFill="1" applyBorder="1" applyAlignment="1">
      <alignment horizontal="center" vertical="center" wrapText="1"/>
    </xf>
    <xf numFmtId="1" fontId="18" fillId="0" borderId="33" xfId="0" applyNumberFormat="1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1" fontId="15" fillId="0" borderId="33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1" fontId="6" fillId="4" borderId="27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18" fillId="2" borderId="9" xfId="0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1424204</xdr:colOff>
      <xdr:row>5</xdr:row>
      <xdr:rowOff>179294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44792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zoomScale="85" zoomScaleNormal="85" zoomScaleSheetLayoutView="100" zoomScalePageLayoutView="85" workbookViewId="0">
      <selection activeCell="D22" sqref="D22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5.28515625" style="2" customWidth="1"/>
    <col min="5" max="5" width="10.140625" style="2" customWidth="1"/>
    <col min="6" max="6" width="25.85546875" style="2" customWidth="1"/>
    <col min="7" max="7" width="10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4.28515625" style="2" customWidth="1"/>
  </cols>
  <sheetData>
    <row r="1" spans="1:16" ht="15.75">
      <c r="A1" s="91"/>
      <c r="B1" s="92"/>
      <c r="C1" s="93"/>
      <c r="D1" s="94" t="s">
        <v>157</v>
      </c>
      <c r="E1" s="95"/>
      <c r="F1" s="95"/>
      <c r="G1" s="96"/>
      <c r="H1" s="97"/>
      <c r="I1" s="97"/>
      <c r="J1" s="97"/>
      <c r="K1" s="98" t="s">
        <v>156</v>
      </c>
      <c r="L1" s="121"/>
      <c r="M1" s="122"/>
      <c r="N1" s="99"/>
      <c r="O1" s="111"/>
    </row>
    <row r="2" spans="1:16">
      <c r="A2" s="100"/>
      <c r="B2" s="101"/>
      <c r="C2" s="12"/>
      <c r="D2" s="78" t="s">
        <v>25</v>
      </c>
      <c r="E2" s="62"/>
      <c r="F2" s="62"/>
      <c r="G2" s="79"/>
      <c r="H2" s="80"/>
      <c r="I2" s="80"/>
      <c r="J2" s="80"/>
      <c r="K2" s="80"/>
      <c r="L2" s="81"/>
      <c r="M2" s="63"/>
      <c r="N2" s="82"/>
      <c r="O2" s="112"/>
    </row>
    <row r="3" spans="1:16">
      <c r="A3" s="100"/>
      <c r="B3" s="101"/>
      <c r="C3" s="12"/>
      <c r="D3" s="83" t="s">
        <v>19</v>
      </c>
      <c r="E3" s="77" t="s">
        <v>21</v>
      </c>
      <c r="F3" s="77"/>
      <c r="G3" s="64"/>
      <c r="H3" s="73"/>
      <c r="I3" s="73"/>
      <c r="J3" s="73"/>
      <c r="K3" s="73"/>
      <c r="L3" s="84"/>
      <c r="M3" s="82"/>
      <c r="N3" s="82"/>
      <c r="O3" s="112"/>
    </row>
    <row r="4" spans="1:16">
      <c r="A4" s="100"/>
      <c r="B4" s="101"/>
      <c r="C4" s="12"/>
      <c r="D4" s="85" t="s">
        <v>24</v>
      </c>
      <c r="E4" s="86" t="s">
        <v>26</v>
      </c>
      <c r="F4" s="87"/>
      <c r="G4" s="64"/>
      <c r="H4" s="73"/>
      <c r="I4" s="73"/>
      <c r="J4" s="73"/>
      <c r="K4" s="65"/>
      <c r="L4" s="66"/>
      <c r="M4" s="65"/>
      <c r="N4" s="67" t="s">
        <v>27</v>
      </c>
      <c r="O4" s="102" t="s">
        <v>28</v>
      </c>
    </row>
    <row r="5" spans="1:16">
      <c r="A5" s="100"/>
      <c r="B5" s="101"/>
      <c r="C5" s="10"/>
      <c r="D5" s="83" t="s">
        <v>29</v>
      </c>
      <c r="E5" s="86">
        <v>150</v>
      </c>
      <c r="F5" s="87"/>
      <c r="G5" s="64"/>
      <c r="H5" s="73"/>
      <c r="I5" s="73"/>
      <c r="J5" s="73"/>
      <c r="K5" s="65" t="s">
        <v>18</v>
      </c>
      <c r="L5" s="66"/>
      <c r="M5" s="65"/>
      <c r="N5" s="67">
        <f>SUM(H22,H33,H44,H47,H50)</f>
        <v>644</v>
      </c>
      <c r="O5" s="102">
        <f>SUM(J22,J33,J44,J47,J50)</f>
        <v>236</v>
      </c>
    </row>
    <row r="6" spans="1:16">
      <c r="A6" s="100"/>
      <c r="B6" s="101"/>
      <c r="C6" s="11"/>
      <c r="D6" s="88" t="s">
        <v>20</v>
      </c>
      <c r="E6" s="75" t="s">
        <v>162</v>
      </c>
      <c r="F6" s="89"/>
      <c r="G6" s="64"/>
      <c r="H6" s="73"/>
      <c r="I6" s="73"/>
      <c r="J6" s="73"/>
      <c r="K6" s="73"/>
      <c r="L6" s="76"/>
      <c r="M6" s="74"/>
      <c r="N6" s="76"/>
      <c r="O6" s="113"/>
    </row>
    <row r="7" spans="1:16" ht="15" customHeight="1">
      <c r="A7" s="103" t="s">
        <v>5</v>
      </c>
      <c r="B7" s="104"/>
      <c r="C7" s="105"/>
      <c r="D7" s="68"/>
      <c r="E7" s="69"/>
      <c r="F7" s="69"/>
      <c r="G7" s="70"/>
      <c r="H7" s="71"/>
      <c r="I7" s="71"/>
      <c r="J7" s="71"/>
      <c r="K7" s="90"/>
      <c r="L7" s="72"/>
      <c r="M7" s="70"/>
      <c r="N7" s="72"/>
      <c r="O7" s="114"/>
    </row>
    <row r="8" spans="1:16" ht="44.25" customHeight="1">
      <c r="A8" s="136" t="s">
        <v>7</v>
      </c>
      <c r="B8" s="138" t="s">
        <v>6</v>
      </c>
      <c r="C8" s="138" t="s">
        <v>8</v>
      </c>
      <c r="D8" s="134" t="s">
        <v>15</v>
      </c>
      <c r="E8" s="134" t="s">
        <v>16</v>
      </c>
      <c r="F8" s="134" t="s">
        <v>14</v>
      </c>
      <c r="G8" s="138" t="s">
        <v>12</v>
      </c>
      <c r="H8" s="142" t="s">
        <v>22</v>
      </c>
      <c r="I8" s="143"/>
      <c r="J8" s="142" t="s">
        <v>23</v>
      </c>
      <c r="K8" s="143"/>
      <c r="L8" s="144" t="s">
        <v>13</v>
      </c>
      <c r="M8" s="138" t="s">
        <v>10</v>
      </c>
      <c r="N8" s="138" t="s">
        <v>11</v>
      </c>
      <c r="O8" s="146" t="s">
        <v>9</v>
      </c>
    </row>
    <row r="9" spans="1:16" ht="26.25" customHeight="1">
      <c r="A9" s="137"/>
      <c r="B9" s="139"/>
      <c r="C9" s="139"/>
      <c r="D9" s="135"/>
      <c r="E9" s="135"/>
      <c r="F9" s="135"/>
      <c r="G9" s="139"/>
      <c r="H9" s="9" t="s">
        <v>0</v>
      </c>
      <c r="I9" s="8" t="s">
        <v>1</v>
      </c>
      <c r="J9" s="9" t="s">
        <v>0</v>
      </c>
      <c r="K9" s="8" t="s">
        <v>1</v>
      </c>
      <c r="L9" s="145"/>
      <c r="M9" s="139"/>
      <c r="N9" s="139"/>
      <c r="O9" s="147"/>
    </row>
    <row r="10" spans="1:16" s="52" customFormat="1" ht="24">
      <c r="A10" s="106">
        <v>1</v>
      </c>
      <c r="B10" s="57" t="s">
        <v>36</v>
      </c>
      <c r="C10" s="24" t="s">
        <v>34</v>
      </c>
      <c r="D10" s="58" t="s">
        <v>35</v>
      </c>
      <c r="E10" s="59"/>
      <c r="F10" s="57" t="s">
        <v>163</v>
      </c>
      <c r="G10" s="48" t="s">
        <v>37</v>
      </c>
      <c r="H10" s="46">
        <v>2</v>
      </c>
      <c r="I10" s="46">
        <v>0</v>
      </c>
      <c r="J10" s="46">
        <v>9</v>
      </c>
      <c r="K10" s="46">
        <v>0</v>
      </c>
      <c r="L10" s="47">
        <v>2</v>
      </c>
      <c r="M10" s="48" t="s">
        <v>2</v>
      </c>
      <c r="N10" s="48" t="s">
        <v>3</v>
      </c>
      <c r="O10" s="123" t="s">
        <v>42</v>
      </c>
      <c r="P10" s="117"/>
    </row>
    <row r="11" spans="1:16" s="53" customFormat="1" ht="12">
      <c r="A11" s="107">
        <v>1</v>
      </c>
      <c r="B11" s="29" t="s">
        <v>51</v>
      </c>
      <c r="C11" s="29" t="s">
        <v>52</v>
      </c>
      <c r="D11" s="45" t="s">
        <v>53</v>
      </c>
      <c r="E11" s="31"/>
      <c r="F11" s="29" t="s">
        <v>163</v>
      </c>
      <c r="G11" s="28" t="s">
        <v>37</v>
      </c>
      <c r="H11" s="26">
        <v>2</v>
      </c>
      <c r="I11" s="26">
        <v>0</v>
      </c>
      <c r="J11" s="26">
        <v>9</v>
      </c>
      <c r="K11" s="26">
        <v>0</v>
      </c>
      <c r="L11" s="27">
        <v>2</v>
      </c>
      <c r="M11" s="28" t="s">
        <v>2</v>
      </c>
      <c r="N11" s="28" t="s">
        <v>3</v>
      </c>
      <c r="O11" s="108"/>
      <c r="P11" s="118"/>
    </row>
    <row r="12" spans="1:16" s="53" customFormat="1" ht="12">
      <c r="A12" s="107">
        <v>1</v>
      </c>
      <c r="B12" s="29" t="s">
        <v>91</v>
      </c>
      <c r="C12" s="29" t="s">
        <v>85</v>
      </c>
      <c r="D12" s="30" t="s">
        <v>88</v>
      </c>
      <c r="E12" s="31"/>
      <c r="F12" s="29" t="s">
        <v>54</v>
      </c>
      <c r="G12" s="28" t="s">
        <v>37</v>
      </c>
      <c r="H12" s="26">
        <v>0</v>
      </c>
      <c r="I12" s="26">
        <v>2</v>
      </c>
      <c r="J12" s="26">
        <v>0</v>
      </c>
      <c r="K12" s="26">
        <v>9</v>
      </c>
      <c r="L12" s="27">
        <v>2</v>
      </c>
      <c r="M12" s="28" t="s">
        <v>4</v>
      </c>
      <c r="N12" s="28" t="s">
        <v>3</v>
      </c>
      <c r="O12" s="108" t="s">
        <v>97</v>
      </c>
      <c r="P12" s="118"/>
    </row>
    <row r="13" spans="1:16" s="53" customFormat="1" ht="12">
      <c r="A13" s="107">
        <v>1</v>
      </c>
      <c r="B13" s="29" t="s">
        <v>92</v>
      </c>
      <c r="C13" s="29" t="s">
        <v>86</v>
      </c>
      <c r="D13" s="30" t="s">
        <v>89</v>
      </c>
      <c r="E13" s="31"/>
      <c r="F13" s="60" t="s">
        <v>164</v>
      </c>
      <c r="G13" s="28" t="s">
        <v>37</v>
      </c>
      <c r="H13" s="26">
        <v>0</v>
      </c>
      <c r="I13" s="26">
        <v>2</v>
      </c>
      <c r="J13" s="26">
        <v>0</v>
      </c>
      <c r="K13" s="26">
        <v>9</v>
      </c>
      <c r="L13" s="27">
        <v>2</v>
      </c>
      <c r="M13" s="28" t="s">
        <v>4</v>
      </c>
      <c r="N13" s="28" t="s">
        <v>3</v>
      </c>
      <c r="O13" s="108" t="s">
        <v>98</v>
      </c>
      <c r="P13" s="118"/>
    </row>
    <row r="14" spans="1:16" s="53" customFormat="1" ht="12">
      <c r="A14" s="107">
        <v>1</v>
      </c>
      <c r="B14" s="29" t="s">
        <v>73</v>
      </c>
      <c r="C14" s="29" t="s">
        <v>67</v>
      </c>
      <c r="D14" s="30" t="s">
        <v>70</v>
      </c>
      <c r="E14" s="31"/>
      <c r="F14" s="29" t="s">
        <v>56</v>
      </c>
      <c r="G14" s="28" t="s">
        <v>37</v>
      </c>
      <c r="H14" s="26">
        <v>0</v>
      </c>
      <c r="I14" s="26">
        <v>2</v>
      </c>
      <c r="J14" s="26">
        <v>0</v>
      </c>
      <c r="K14" s="26">
        <v>9</v>
      </c>
      <c r="L14" s="27">
        <v>2</v>
      </c>
      <c r="M14" s="28" t="s">
        <v>4</v>
      </c>
      <c r="N14" s="28" t="s">
        <v>3</v>
      </c>
      <c r="O14" s="108" t="s">
        <v>78</v>
      </c>
      <c r="P14" s="118"/>
    </row>
    <row r="15" spans="1:16" s="53" customFormat="1" ht="12">
      <c r="A15" s="107">
        <v>1</v>
      </c>
      <c r="B15" s="29" t="s">
        <v>93</v>
      </c>
      <c r="C15" s="29" t="s">
        <v>87</v>
      </c>
      <c r="D15" s="45" t="s">
        <v>90</v>
      </c>
      <c r="E15" s="29"/>
      <c r="F15" s="29" t="s">
        <v>165</v>
      </c>
      <c r="G15" s="28" t="s">
        <v>37</v>
      </c>
      <c r="H15" s="26">
        <v>0</v>
      </c>
      <c r="I15" s="26" t="s">
        <v>61</v>
      </c>
      <c r="J15" s="26">
        <v>0</v>
      </c>
      <c r="K15" s="26">
        <v>9</v>
      </c>
      <c r="L15" s="27">
        <v>0</v>
      </c>
      <c r="M15" s="28" t="s">
        <v>155</v>
      </c>
      <c r="N15" s="28" t="s">
        <v>3</v>
      </c>
      <c r="O15" s="108" t="s">
        <v>99</v>
      </c>
      <c r="P15" s="118"/>
    </row>
    <row r="16" spans="1:16" s="53" customFormat="1" ht="12">
      <c r="A16" s="107">
        <v>1</v>
      </c>
      <c r="B16" s="29" t="s">
        <v>74</v>
      </c>
      <c r="C16" s="29" t="s">
        <v>153</v>
      </c>
      <c r="D16" s="30" t="s">
        <v>68</v>
      </c>
      <c r="E16" s="31"/>
      <c r="F16" s="29" t="s">
        <v>57</v>
      </c>
      <c r="G16" s="28" t="s">
        <v>37</v>
      </c>
      <c r="H16" s="26">
        <v>0</v>
      </c>
      <c r="I16" s="26">
        <v>1</v>
      </c>
      <c r="J16" s="26">
        <v>0</v>
      </c>
      <c r="K16" s="26">
        <v>5</v>
      </c>
      <c r="L16" s="27">
        <v>1</v>
      </c>
      <c r="M16" s="28" t="s">
        <v>4</v>
      </c>
      <c r="N16" s="28" t="s">
        <v>3</v>
      </c>
      <c r="O16" s="108" t="s">
        <v>79</v>
      </c>
      <c r="P16" s="118"/>
    </row>
    <row r="17" spans="1:16" s="53" customFormat="1" ht="24">
      <c r="A17" s="107">
        <v>1</v>
      </c>
      <c r="B17" s="29" t="s">
        <v>75</v>
      </c>
      <c r="C17" s="29" t="s">
        <v>154</v>
      </c>
      <c r="D17" s="30" t="s">
        <v>69</v>
      </c>
      <c r="E17" s="31"/>
      <c r="F17" s="29" t="s">
        <v>59</v>
      </c>
      <c r="G17" s="28" t="s">
        <v>37</v>
      </c>
      <c r="H17" s="26">
        <v>0</v>
      </c>
      <c r="I17" s="26">
        <v>1</v>
      </c>
      <c r="J17" s="26">
        <v>0</v>
      </c>
      <c r="K17" s="26">
        <v>5</v>
      </c>
      <c r="L17" s="27">
        <v>1</v>
      </c>
      <c r="M17" s="28" t="s">
        <v>4</v>
      </c>
      <c r="N17" s="28" t="s">
        <v>3</v>
      </c>
      <c r="O17" s="108" t="s">
        <v>80</v>
      </c>
      <c r="P17" s="118"/>
    </row>
    <row r="18" spans="1:16" s="53" customFormat="1" ht="12">
      <c r="A18" s="107">
        <v>1</v>
      </c>
      <c r="B18" s="29" t="s">
        <v>63</v>
      </c>
      <c r="C18" s="29" t="s">
        <v>64</v>
      </c>
      <c r="D18" s="49" t="s">
        <v>65</v>
      </c>
      <c r="E18" s="31"/>
      <c r="F18" s="29" t="s">
        <v>55</v>
      </c>
      <c r="G18" s="28" t="s">
        <v>37</v>
      </c>
      <c r="H18" s="26">
        <v>0</v>
      </c>
      <c r="I18" s="26">
        <v>1</v>
      </c>
      <c r="J18" s="26">
        <v>0</v>
      </c>
      <c r="K18" s="26">
        <v>5</v>
      </c>
      <c r="L18" s="27">
        <v>1</v>
      </c>
      <c r="M18" s="28" t="s">
        <v>4</v>
      </c>
      <c r="N18" s="28" t="s">
        <v>3</v>
      </c>
      <c r="O18" s="108" t="s">
        <v>66</v>
      </c>
      <c r="P18" s="118"/>
    </row>
    <row r="19" spans="1:16" s="53" customFormat="1" ht="24">
      <c r="A19" s="107">
        <v>1</v>
      </c>
      <c r="B19" s="29" t="s">
        <v>72</v>
      </c>
      <c r="C19" s="25" t="s">
        <v>71</v>
      </c>
      <c r="D19" s="43" t="s">
        <v>138</v>
      </c>
      <c r="E19" s="25"/>
      <c r="F19" s="25" t="s">
        <v>56</v>
      </c>
      <c r="G19" s="28" t="s">
        <v>37</v>
      </c>
      <c r="H19" s="26">
        <v>2</v>
      </c>
      <c r="I19" s="26">
        <v>0</v>
      </c>
      <c r="J19" s="26">
        <v>9</v>
      </c>
      <c r="K19" s="26">
        <v>0</v>
      </c>
      <c r="L19" s="27">
        <v>2</v>
      </c>
      <c r="M19" s="28" t="s">
        <v>2</v>
      </c>
      <c r="N19" s="28" t="s">
        <v>3</v>
      </c>
      <c r="O19" s="108" t="s">
        <v>117</v>
      </c>
      <c r="P19" s="118"/>
    </row>
    <row r="20" spans="1:16" s="53" customFormat="1" ht="12">
      <c r="A20" s="107">
        <v>1</v>
      </c>
      <c r="B20" s="29" t="s">
        <v>81</v>
      </c>
      <c r="C20" s="29" t="s">
        <v>96</v>
      </c>
      <c r="D20" s="45" t="s">
        <v>139</v>
      </c>
      <c r="E20" s="29"/>
      <c r="F20" s="29" t="s">
        <v>54</v>
      </c>
      <c r="G20" s="28" t="s">
        <v>37</v>
      </c>
      <c r="H20" s="26">
        <v>2</v>
      </c>
      <c r="I20" s="26">
        <v>0</v>
      </c>
      <c r="J20" s="26">
        <v>9</v>
      </c>
      <c r="K20" s="26">
        <v>0</v>
      </c>
      <c r="L20" s="27">
        <v>2</v>
      </c>
      <c r="M20" s="28" t="s">
        <v>2</v>
      </c>
      <c r="N20" s="28" t="s">
        <v>3</v>
      </c>
      <c r="O20" s="108" t="s">
        <v>82</v>
      </c>
      <c r="P20" s="118"/>
    </row>
    <row r="21" spans="1:16" s="53" customFormat="1" ht="12">
      <c r="A21" s="115"/>
      <c r="B21" s="32"/>
      <c r="C21" s="32"/>
      <c r="D21" s="32"/>
      <c r="E21" s="32"/>
      <c r="F21" s="32"/>
      <c r="G21" s="32"/>
      <c r="H21" s="34">
        <f>SUM(H10:H20)</f>
        <v>8</v>
      </c>
      <c r="I21" s="34">
        <f>SUM(I10:I20)</f>
        <v>9</v>
      </c>
      <c r="J21" s="34">
        <f>SUM(J10:J20)</f>
        <v>36</v>
      </c>
      <c r="K21" s="34">
        <f>SUM(K10:K20)</f>
        <v>51</v>
      </c>
      <c r="L21" s="34">
        <f>SUM(L10:L20)</f>
        <v>17</v>
      </c>
      <c r="M21" s="33"/>
      <c r="N21" s="33"/>
      <c r="O21" s="116"/>
      <c r="P21" s="118"/>
    </row>
    <row r="22" spans="1:16" s="53" customFormat="1" ht="24">
      <c r="A22" s="115"/>
      <c r="B22" s="32"/>
      <c r="C22" s="32"/>
      <c r="D22" s="32"/>
      <c r="E22" s="32"/>
      <c r="F22" s="32"/>
      <c r="G22" s="50" t="s">
        <v>17</v>
      </c>
      <c r="H22" s="140">
        <f>SUM(H21:I21)*14</f>
        <v>238</v>
      </c>
      <c r="I22" s="141"/>
      <c r="J22" s="140">
        <f>SUM(J21:K21)</f>
        <v>87</v>
      </c>
      <c r="K22" s="141"/>
      <c r="L22" s="35"/>
      <c r="M22" s="33"/>
      <c r="N22" s="33"/>
      <c r="O22" s="116"/>
      <c r="P22" s="118"/>
    </row>
    <row r="23" spans="1:16" s="53" customFormat="1" ht="24">
      <c r="A23" s="109">
        <v>2</v>
      </c>
      <c r="B23" s="36" t="s">
        <v>30</v>
      </c>
      <c r="C23" s="36" t="s">
        <v>31</v>
      </c>
      <c r="D23" s="36" t="s">
        <v>33</v>
      </c>
      <c r="E23" s="56"/>
      <c r="F23" s="37" t="s">
        <v>163</v>
      </c>
      <c r="G23" s="38" t="s">
        <v>37</v>
      </c>
      <c r="H23" s="39">
        <v>2</v>
      </c>
      <c r="I23" s="39">
        <v>0</v>
      </c>
      <c r="J23" s="39">
        <v>9</v>
      </c>
      <c r="K23" s="39">
        <v>0</v>
      </c>
      <c r="L23" s="40">
        <v>2</v>
      </c>
      <c r="M23" s="38" t="s">
        <v>2</v>
      </c>
      <c r="N23" s="38" t="s">
        <v>3</v>
      </c>
      <c r="O23" s="124" t="s">
        <v>32</v>
      </c>
      <c r="P23" s="118"/>
    </row>
    <row r="24" spans="1:16" s="53" customFormat="1" ht="24">
      <c r="A24" s="109">
        <v>2</v>
      </c>
      <c r="B24" s="41" t="s">
        <v>38</v>
      </c>
      <c r="C24" s="41" t="s">
        <v>39</v>
      </c>
      <c r="D24" s="42" t="s">
        <v>40</v>
      </c>
      <c r="E24" s="51"/>
      <c r="F24" s="41" t="s">
        <v>163</v>
      </c>
      <c r="G24" s="38" t="s">
        <v>37</v>
      </c>
      <c r="H24" s="39">
        <v>2</v>
      </c>
      <c r="I24" s="39">
        <v>0</v>
      </c>
      <c r="J24" s="39">
        <v>9</v>
      </c>
      <c r="K24" s="39">
        <v>0</v>
      </c>
      <c r="L24" s="40">
        <v>2</v>
      </c>
      <c r="M24" s="38" t="s">
        <v>2</v>
      </c>
      <c r="N24" s="38" t="s">
        <v>3</v>
      </c>
      <c r="O24" s="110" t="s">
        <v>41</v>
      </c>
      <c r="P24" s="118"/>
    </row>
    <row r="25" spans="1:16" s="53" customFormat="1" ht="12">
      <c r="A25" s="109">
        <v>2</v>
      </c>
      <c r="B25" s="41" t="s">
        <v>107</v>
      </c>
      <c r="C25" s="41" t="s">
        <v>101</v>
      </c>
      <c r="D25" s="42" t="s">
        <v>104</v>
      </c>
      <c r="E25" s="41" t="s">
        <v>91</v>
      </c>
      <c r="F25" s="41" t="s">
        <v>54</v>
      </c>
      <c r="G25" s="38" t="s">
        <v>37</v>
      </c>
      <c r="H25" s="39">
        <v>2</v>
      </c>
      <c r="I25" s="39">
        <v>0</v>
      </c>
      <c r="J25" s="39">
        <v>9</v>
      </c>
      <c r="K25" s="39">
        <v>0</v>
      </c>
      <c r="L25" s="40">
        <v>2</v>
      </c>
      <c r="M25" s="38" t="s">
        <v>2</v>
      </c>
      <c r="N25" s="38" t="s">
        <v>3</v>
      </c>
      <c r="O25" s="110" t="s">
        <v>113</v>
      </c>
      <c r="P25" s="118"/>
    </row>
    <row r="26" spans="1:16" s="53" customFormat="1" ht="12">
      <c r="A26" s="109">
        <v>2</v>
      </c>
      <c r="B26" s="41" t="s">
        <v>108</v>
      </c>
      <c r="C26" s="41" t="s">
        <v>102</v>
      </c>
      <c r="D26" s="42" t="s">
        <v>105</v>
      </c>
      <c r="E26" s="41" t="s">
        <v>92</v>
      </c>
      <c r="F26" s="61" t="s">
        <v>164</v>
      </c>
      <c r="G26" s="38" t="s">
        <v>37</v>
      </c>
      <c r="H26" s="39">
        <v>0</v>
      </c>
      <c r="I26" s="39">
        <v>2</v>
      </c>
      <c r="J26" s="39">
        <v>0</v>
      </c>
      <c r="K26" s="39">
        <v>9</v>
      </c>
      <c r="L26" s="40">
        <v>2</v>
      </c>
      <c r="M26" s="38" t="s">
        <v>4</v>
      </c>
      <c r="N26" s="38" t="s">
        <v>3</v>
      </c>
      <c r="O26" s="110" t="s">
        <v>112</v>
      </c>
      <c r="P26" s="118"/>
    </row>
    <row r="27" spans="1:16" s="53" customFormat="1" ht="12">
      <c r="A27" s="109">
        <v>2</v>
      </c>
      <c r="B27" s="41" t="s">
        <v>77</v>
      </c>
      <c r="C27" s="41" t="s">
        <v>76</v>
      </c>
      <c r="D27" s="42" t="s">
        <v>83</v>
      </c>
      <c r="E27" s="41" t="s">
        <v>73</v>
      </c>
      <c r="F27" s="41" t="s">
        <v>56</v>
      </c>
      <c r="G27" s="38" t="s">
        <v>37</v>
      </c>
      <c r="H27" s="39">
        <v>0</v>
      </c>
      <c r="I27" s="39">
        <v>2</v>
      </c>
      <c r="J27" s="39">
        <v>0</v>
      </c>
      <c r="K27" s="39">
        <v>9</v>
      </c>
      <c r="L27" s="40">
        <v>2</v>
      </c>
      <c r="M27" s="38" t="s">
        <v>4</v>
      </c>
      <c r="N27" s="38" t="s">
        <v>3</v>
      </c>
      <c r="O27" s="110" t="s">
        <v>84</v>
      </c>
      <c r="P27" s="118"/>
    </row>
    <row r="28" spans="1:16" s="53" customFormat="1" ht="12">
      <c r="A28" s="109">
        <v>2</v>
      </c>
      <c r="B28" s="41" t="s">
        <v>109</v>
      </c>
      <c r="C28" s="41" t="s">
        <v>103</v>
      </c>
      <c r="D28" s="42" t="s">
        <v>106</v>
      </c>
      <c r="E28" s="41"/>
      <c r="F28" s="41" t="s">
        <v>165</v>
      </c>
      <c r="G28" s="38" t="s">
        <v>37</v>
      </c>
      <c r="H28" s="39">
        <v>0</v>
      </c>
      <c r="I28" s="39" t="s">
        <v>61</v>
      </c>
      <c r="J28" s="39">
        <v>0</v>
      </c>
      <c r="K28" s="39">
        <v>9</v>
      </c>
      <c r="L28" s="40">
        <v>0</v>
      </c>
      <c r="M28" s="38" t="s">
        <v>60</v>
      </c>
      <c r="N28" s="38" t="s">
        <v>3</v>
      </c>
      <c r="O28" s="110"/>
      <c r="P28" s="118"/>
    </row>
    <row r="29" spans="1:16" s="53" customFormat="1" ht="24">
      <c r="A29" s="109">
        <v>2</v>
      </c>
      <c r="B29" s="41" t="s">
        <v>120</v>
      </c>
      <c r="C29" s="41" t="s">
        <v>152</v>
      </c>
      <c r="D29" s="44" t="s">
        <v>141</v>
      </c>
      <c r="E29" s="51"/>
      <c r="F29" s="41" t="s">
        <v>57</v>
      </c>
      <c r="G29" s="38" t="s">
        <v>37</v>
      </c>
      <c r="H29" s="39">
        <v>0</v>
      </c>
      <c r="I29" s="39">
        <v>1</v>
      </c>
      <c r="J29" s="39">
        <v>0</v>
      </c>
      <c r="K29" s="39">
        <v>5</v>
      </c>
      <c r="L29" s="40">
        <v>1</v>
      </c>
      <c r="M29" s="38" t="s">
        <v>4</v>
      </c>
      <c r="N29" s="38" t="s">
        <v>3</v>
      </c>
      <c r="O29" s="110" t="s">
        <v>58</v>
      </c>
      <c r="P29" s="118"/>
    </row>
    <row r="30" spans="1:16" s="53" customFormat="1" ht="12">
      <c r="A30" s="109">
        <v>2</v>
      </c>
      <c r="B30" s="41" t="s">
        <v>94</v>
      </c>
      <c r="C30" s="41" t="s">
        <v>95</v>
      </c>
      <c r="D30" s="44" t="s">
        <v>140</v>
      </c>
      <c r="E30" s="41" t="s">
        <v>81</v>
      </c>
      <c r="F30" s="41" t="s">
        <v>56</v>
      </c>
      <c r="G30" s="38" t="s">
        <v>37</v>
      </c>
      <c r="H30" s="39">
        <v>2</v>
      </c>
      <c r="I30" s="39">
        <v>0</v>
      </c>
      <c r="J30" s="39">
        <v>9</v>
      </c>
      <c r="K30" s="39">
        <v>0</v>
      </c>
      <c r="L30" s="40">
        <v>2</v>
      </c>
      <c r="M30" s="38" t="s">
        <v>2</v>
      </c>
      <c r="N30" s="38" t="s">
        <v>3</v>
      </c>
      <c r="O30" s="110" t="s">
        <v>100</v>
      </c>
      <c r="P30" s="118"/>
    </row>
    <row r="31" spans="1:16" s="53" customFormat="1" ht="24">
      <c r="A31" s="109">
        <v>2</v>
      </c>
      <c r="B31" s="41" t="s">
        <v>110</v>
      </c>
      <c r="C31" s="41" t="s">
        <v>111</v>
      </c>
      <c r="D31" s="44" t="s">
        <v>160</v>
      </c>
      <c r="E31" s="41"/>
      <c r="F31" s="41" t="s">
        <v>54</v>
      </c>
      <c r="G31" s="38" t="s">
        <v>37</v>
      </c>
      <c r="H31" s="39">
        <v>0</v>
      </c>
      <c r="I31" s="39">
        <v>2</v>
      </c>
      <c r="J31" s="39">
        <v>0</v>
      </c>
      <c r="K31" s="39">
        <v>9</v>
      </c>
      <c r="L31" s="40">
        <v>2</v>
      </c>
      <c r="M31" s="38" t="s">
        <v>4</v>
      </c>
      <c r="N31" s="38" t="s">
        <v>3</v>
      </c>
      <c r="O31" s="110" t="s">
        <v>161</v>
      </c>
      <c r="P31" s="118"/>
    </row>
    <row r="32" spans="1:16" s="53" customFormat="1" ht="12">
      <c r="A32" s="115"/>
      <c r="B32" s="32"/>
      <c r="C32" s="32"/>
      <c r="D32" s="32"/>
      <c r="E32" s="32"/>
      <c r="F32" s="32"/>
      <c r="G32" s="32"/>
      <c r="H32" s="34">
        <f>SUM(H23:H31)</f>
        <v>8</v>
      </c>
      <c r="I32" s="34">
        <f>SUM(I23:I31)</f>
        <v>7</v>
      </c>
      <c r="J32" s="34">
        <f>SUM(J23:J31)</f>
        <v>36</v>
      </c>
      <c r="K32" s="34">
        <f>SUM(K23:K31)</f>
        <v>41</v>
      </c>
      <c r="L32" s="34">
        <f>SUM(L23:L31)</f>
        <v>15</v>
      </c>
      <c r="M32" s="33"/>
      <c r="N32" s="33"/>
      <c r="O32" s="116"/>
      <c r="P32" s="118"/>
    </row>
    <row r="33" spans="1:16" s="53" customFormat="1" ht="24">
      <c r="A33" s="115"/>
      <c r="B33" s="32"/>
      <c r="C33" s="32"/>
      <c r="D33" s="32"/>
      <c r="E33" s="32"/>
      <c r="F33" s="32"/>
      <c r="G33" s="50" t="s">
        <v>17</v>
      </c>
      <c r="H33" s="140">
        <f>SUM(H32:I32)*14</f>
        <v>210</v>
      </c>
      <c r="I33" s="141"/>
      <c r="J33" s="140">
        <f>SUM(J32:K32)</f>
        <v>77</v>
      </c>
      <c r="K33" s="141"/>
      <c r="L33" s="34"/>
      <c r="M33" s="33"/>
      <c r="N33" s="33"/>
      <c r="O33" s="116"/>
      <c r="P33" s="118"/>
    </row>
    <row r="34" spans="1:16" s="53" customFormat="1" ht="24">
      <c r="A34" s="107">
        <v>3</v>
      </c>
      <c r="B34" s="29" t="s">
        <v>43</v>
      </c>
      <c r="C34" s="49" t="s">
        <v>44</v>
      </c>
      <c r="D34" s="30" t="s">
        <v>45</v>
      </c>
      <c r="E34" s="31"/>
      <c r="F34" s="29" t="s">
        <v>163</v>
      </c>
      <c r="G34" s="28" t="s">
        <v>37</v>
      </c>
      <c r="H34" s="26">
        <v>2</v>
      </c>
      <c r="I34" s="26">
        <v>0</v>
      </c>
      <c r="J34" s="26">
        <v>9</v>
      </c>
      <c r="K34" s="26">
        <v>0</v>
      </c>
      <c r="L34" s="27">
        <v>2</v>
      </c>
      <c r="M34" s="28" t="s">
        <v>2</v>
      </c>
      <c r="N34" s="28" t="s">
        <v>3</v>
      </c>
      <c r="O34" s="108" t="s">
        <v>49</v>
      </c>
      <c r="P34" s="118"/>
    </row>
    <row r="35" spans="1:16" s="53" customFormat="1" ht="24">
      <c r="A35" s="107">
        <v>3</v>
      </c>
      <c r="B35" s="29" t="s">
        <v>46</v>
      </c>
      <c r="C35" s="49" t="s">
        <v>47</v>
      </c>
      <c r="D35" s="30" t="s">
        <v>48</v>
      </c>
      <c r="E35" s="31"/>
      <c r="F35" s="29" t="s">
        <v>163</v>
      </c>
      <c r="G35" s="28" t="s">
        <v>37</v>
      </c>
      <c r="H35" s="26">
        <v>2</v>
      </c>
      <c r="I35" s="26">
        <v>0</v>
      </c>
      <c r="J35" s="26">
        <v>9</v>
      </c>
      <c r="K35" s="26">
        <v>0</v>
      </c>
      <c r="L35" s="27">
        <v>2</v>
      </c>
      <c r="M35" s="28" t="s">
        <v>2</v>
      </c>
      <c r="N35" s="28" t="s">
        <v>3</v>
      </c>
      <c r="O35" s="108" t="s">
        <v>50</v>
      </c>
      <c r="P35" s="118"/>
    </row>
    <row r="36" spans="1:16" s="53" customFormat="1" ht="24">
      <c r="A36" s="107">
        <v>3</v>
      </c>
      <c r="B36" s="29" t="s">
        <v>114</v>
      </c>
      <c r="C36" s="29" t="s">
        <v>115</v>
      </c>
      <c r="D36" s="45" t="s">
        <v>144</v>
      </c>
      <c r="E36" s="29" t="s">
        <v>116</v>
      </c>
      <c r="F36" s="29" t="s">
        <v>54</v>
      </c>
      <c r="G36" s="28" t="s">
        <v>37</v>
      </c>
      <c r="H36" s="26">
        <v>2</v>
      </c>
      <c r="I36" s="26">
        <v>0</v>
      </c>
      <c r="J36" s="26">
        <v>9</v>
      </c>
      <c r="K36" s="26">
        <v>0</v>
      </c>
      <c r="L36" s="27">
        <v>2</v>
      </c>
      <c r="M36" s="28" t="s">
        <v>2</v>
      </c>
      <c r="N36" s="28" t="s">
        <v>3</v>
      </c>
      <c r="O36" s="108" t="s">
        <v>148</v>
      </c>
      <c r="P36" s="118"/>
    </row>
    <row r="37" spans="1:16" s="53" customFormat="1" ht="12">
      <c r="A37" s="107">
        <v>3</v>
      </c>
      <c r="B37" s="29" t="s">
        <v>118</v>
      </c>
      <c r="C37" s="29" t="s">
        <v>119</v>
      </c>
      <c r="D37" s="45" t="s">
        <v>145</v>
      </c>
      <c r="E37" s="31"/>
      <c r="F37" s="60" t="s">
        <v>56</v>
      </c>
      <c r="G37" s="28" t="s">
        <v>37</v>
      </c>
      <c r="H37" s="26">
        <v>0</v>
      </c>
      <c r="I37" s="26">
        <v>2</v>
      </c>
      <c r="J37" s="26">
        <v>0</v>
      </c>
      <c r="K37" s="26">
        <v>9</v>
      </c>
      <c r="L37" s="27">
        <v>2</v>
      </c>
      <c r="M37" s="28" t="s">
        <v>4</v>
      </c>
      <c r="N37" s="28" t="s">
        <v>3</v>
      </c>
      <c r="O37" s="108" t="s">
        <v>121</v>
      </c>
      <c r="P37" s="118"/>
    </row>
    <row r="38" spans="1:16" s="53" customFormat="1" ht="12">
      <c r="A38" s="107">
        <v>3</v>
      </c>
      <c r="B38" s="29" t="s">
        <v>149</v>
      </c>
      <c r="C38" s="29" t="s">
        <v>150</v>
      </c>
      <c r="D38" s="30" t="s">
        <v>151</v>
      </c>
      <c r="E38" s="29"/>
      <c r="F38" s="29" t="s">
        <v>56</v>
      </c>
      <c r="G38" s="28" t="s">
        <v>37</v>
      </c>
      <c r="H38" s="26">
        <v>0</v>
      </c>
      <c r="I38" s="26">
        <v>2</v>
      </c>
      <c r="J38" s="26">
        <v>0</v>
      </c>
      <c r="K38" s="26">
        <v>9</v>
      </c>
      <c r="L38" s="27">
        <v>2</v>
      </c>
      <c r="M38" s="28" t="s">
        <v>4</v>
      </c>
      <c r="N38" s="28" t="s">
        <v>3</v>
      </c>
      <c r="O38" s="108" t="s">
        <v>122</v>
      </c>
      <c r="P38" s="118"/>
    </row>
    <row r="39" spans="1:16" s="53" customFormat="1" ht="12">
      <c r="A39" s="107">
        <v>3</v>
      </c>
      <c r="B39" s="29" t="s">
        <v>126</v>
      </c>
      <c r="C39" s="29" t="s">
        <v>127</v>
      </c>
      <c r="D39" s="45" t="s">
        <v>128</v>
      </c>
      <c r="E39" s="29"/>
      <c r="F39" s="29" t="s">
        <v>165</v>
      </c>
      <c r="G39" s="28" t="s">
        <v>37</v>
      </c>
      <c r="H39" s="26">
        <v>0</v>
      </c>
      <c r="I39" s="26" t="s">
        <v>61</v>
      </c>
      <c r="J39" s="26">
        <v>0</v>
      </c>
      <c r="K39" s="26">
        <v>9</v>
      </c>
      <c r="L39" s="27">
        <v>0</v>
      </c>
      <c r="M39" s="28" t="s">
        <v>155</v>
      </c>
      <c r="N39" s="28" t="s">
        <v>3</v>
      </c>
      <c r="O39" s="108"/>
      <c r="P39" s="118"/>
    </row>
    <row r="40" spans="1:16" s="53" customFormat="1" ht="12">
      <c r="A40" s="107">
        <v>3</v>
      </c>
      <c r="B40" s="29" t="s">
        <v>123</v>
      </c>
      <c r="C40" s="29" t="s">
        <v>124</v>
      </c>
      <c r="D40" s="45" t="s">
        <v>142</v>
      </c>
      <c r="E40" s="29"/>
      <c r="F40" s="29" t="s">
        <v>166</v>
      </c>
      <c r="G40" s="28" t="s">
        <v>37</v>
      </c>
      <c r="H40" s="26">
        <v>0</v>
      </c>
      <c r="I40" s="26">
        <v>2</v>
      </c>
      <c r="J40" s="26">
        <v>0</v>
      </c>
      <c r="K40" s="26">
        <v>9</v>
      </c>
      <c r="L40" s="27">
        <v>2</v>
      </c>
      <c r="M40" s="28" t="s">
        <v>4</v>
      </c>
      <c r="N40" s="28" t="s">
        <v>3</v>
      </c>
      <c r="O40" s="108" t="s">
        <v>125</v>
      </c>
      <c r="P40" s="118"/>
    </row>
    <row r="41" spans="1:16" s="53" customFormat="1" ht="12">
      <c r="A41" s="107">
        <v>3</v>
      </c>
      <c r="B41" s="29" t="s">
        <v>129</v>
      </c>
      <c r="C41" s="29" t="s">
        <v>130</v>
      </c>
      <c r="D41" s="45" t="s">
        <v>143</v>
      </c>
      <c r="E41" s="31"/>
      <c r="F41" s="29" t="s">
        <v>131</v>
      </c>
      <c r="G41" s="28" t="s">
        <v>37</v>
      </c>
      <c r="H41" s="26">
        <v>0</v>
      </c>
      <c r="I41" s="26">
        <v>2</v>
      </c>
      <c r="J41" s="26">
        <v>0</v>
      </c>
      <c r="K41" s="26">
        <v>9</v>
      </c>
      <c r="L41" s="27">
        <v>2</v>
      </c>
      <c r="M41" s="28" t="s">
        <v>4</v>
      </c>
      <c r="N41" s="28" t="s">
        <v>3</v>
      </c>
      <c r="O41" s="108"/>
      <c r="P41" s="118"/>
    </row>
    <row r="42" spans="1:16" s="53" customFormat="1" ht="12">
      <c r="A42" s="107">
        <v>3</v>
      </c>
      <c r="B42" s="29" t="s">
        <v>132</v>
      </c>
      <c r="C42" s="29" t="s">
        <v>133</v>
      </c>
      <c r="D42" s="45" t="s">
        <v>158</v>
      </c>
      <c r="E42" s="29"/>
      <c r="F42" s="60" t="s">
        <v>56</v>
      </c>
      <c r="G42" s="28" t="s">
        <v>37</v>
      </c>
      <c r="H42" s="26">
        <v>0</v>
      </c>
      <c r="I42" s="26">
        <v>0</v>
      </c>
      <c r="J42" s="26">
        <v>0</v>
      </c>
      <c r="K42" s="26">
        <v>0</v>
      </c>
      <c r="L42" s="27">
        <v>0</v>
      </c>
      <c r="M42" s="28" t="s">
        <v>62</v>
      </c>
      <c r="N42" s="28" t="s">
        <v>3</v>
      </c>
      <c r="O42" s="108"/>
      <c r="P42" s="118"/>
    </row>
    <row r="43" spans="1:16" s="53" customFormat="1" ht="12">
      <c r="A43" s="115"/>
      <c r="B43" s="32"/>
      <c r="C43" s="32"/>
      <c r="D43" s="32"/>
      <c r="E43" s="32"/>
      <c r="F43" s="32"/>
      <c r="G43" s="32"/>
      <c r="H43" s="34">
        <f>SUM(H34:H42)</f>
        <v>6</v>
      </c>
      <c r="I43" s="34">
        <f>SUM(I34:I42)</f>
        <v>8</v>
      </c>
      <c r="J43" s="34">
        <f>SUM(J34:J42)</f>
        <v>27</v>
      </c>
      <c r="K43" s="34">
        <f>SUM(K34:K42)</f>
        <v>45</v>
      </c>
      <c r="L43" s="34">
        <f>SUM(L34:L42)</f>
        <v>14</v>
      </c>
      <c r="M43" s="33"/>
      <c r="N43" s="33"/>
      <c r="O43" s="116"/>
      <c r="P43" s="118"/>
    </row>
    <row r="44" spans="1:16" s="53" customFormat="1" ht="24">
      <c r="A44" s="115"/>
      <c r="B44" s="32"/>
      <c r="C44" s="32"/>
      <c r="D44" s="32"/>
      <c r="E44" s="32"/>
      <c r="F44" s="32"/>
      <c r="G44" s="50" t="s">
        <v>17</v>
      </c>
      <c r="H44" s="140">
        <f>SUM(H43:I43)*14</f>
        <v>196</v>
      </c>
      <c r="I44" s="141"/>
      <c r="J44" s="140">
        <f>SUM(J43:K43)</f>
        <v>72</v>
      </c>
      <c r="K44" s="141"/>
      <c r="L44" s="34"/>
      <c r="M44" s="33"/>
      <c r="N44" s="33"/>
      <c r="O44" s="116"/>
      <c r="P44" s="118"/>
    </row>
    <row r="45" spans="1:16" s="53" customFormat="1" ht="12">
      <c r="A45" s="109">
        <v>4</v>
      </c>
      <c r="B45" s="41" t="s">
        <v>134</v>
      </c>
      <c r="C45" s="41" t="s">
        <v>135</v>
      </c>
      <c r="D45" s="42" t="s">
        <v>147</v>
      </c>
      <c r="E45" s="41"/>
      <c r="F45" s="61" t="s">
        <v>56</v>
      </c>
      <c r="G45" s="38" t="s">
        <v>37</v>
      </c>
      <c r="H45" s="39">
        <v>0</v>
      </c>
      <c r="I45" s="39">
        <v>0</v>
      </c>
      <c r="J45" s="39">
        <v>0</v>
      </c>
      <c r="K45" s="39">
        <v>0</v>
      </c>
      <c r="L45" s="40">
        <v>4</v>
      </c>
      <c r="M45" s="38" t="s">
        <v>4</v>
      </c>
      <c r="N45" s="38" t="s">
        <v>3</v>
      </c>
      <c r="O45" s="110"/>
      <c r="P45" s="118"/>
    </row>
    <row r="46" spans="1:16" s="53" customFormat="1" ht="12">
      <c r="A46" s="115"/>
      <c r="B46" s="32"/>
      <c r="C46" s="32"/>
      <c r="D46" s="32"/>
      <c r="E46" s="32"/>
      <c r="F46" s="32"/>
      <c r="G46" s="32"/>
      <c r="H46" s="34">
        <f>SUM(H45:H45)</f>
        <v>0</v>
      </c>
      <c r="I46" s="34">
        <f>SUM(I45:I45)</f>
        <v>0</v>
      </c>
      <c r="J46" s="34">
        <f>SUM(J45:J45)</f>
        <v>0</v>
      </c>
      <c r="K46" s="34">
        <f>SUM(K45:K45)</f>
        <v>0</v>
      </c>
      <c r="L46" s="34">
        <f>SUM(L45:L45)</f>
        <v>4</v>
      </c>
      <c r="M46" s="33"/>
      <c r="N46" s="33"/>
      <c r="O46" s="116"/>
      <c r="P46" s="118"/>
    </row>
    <row r="47" spans="1:16" s="53" customFormat="1" ht="24">
      <c r="A47" s="115"/>
      <c r="B47" s="32"/>
      <c r="C47" s="32"/>
      <c r="D47" s="32"/>
      <c r="E47" s="32"/>
      <c r="F47" s="32"/>
      <c r="G47" s="50" t="s">
        <v>17</v>
      </c>
      <c r="H47" s="140">
        <f>SUM(H46:I46)*14</f>
        <v>0</v>
      </c>
      <c r="I47" s="141"/>
      <c r="J47" s="140">
        <f>SUM(J46:K46)</f>
        <v>0</v>
      </c>
      <c r="K47" s="141"/>
      <c r="L47" s="34"/>
      <c r="M47" s="33"/>
      <c r="N47" s="33"/>
      <c r="O47" s="116"/>
      <c r="P47" s="118"/>
    </row>
    <row r="48" spans="1:16" s="54" customFormat="1" ht="12">
      <c r="A48" s="107">
        <v>5</v>
      </c>
      <c r="B48" s="29" t="s">
        <v>136</v>
      </c>
      <c r="C48" s="29" t="s">
        <v>137</v>
      </c>
      <c r="D48" s="30" t="s">
        <v>146</v>
      </c>
      <c r="E48" s="29"/>
      <c r="F48" s="60" t="s">
        <v>56</v>
      </c>
      <c r="G48" s="28" t="s">
        <v>37</v>
      </c>
      <c r="H48" s="26">
        <v>0</v>
      </c>
      <c r="I48" s="26">
        <v>0</v>
      </c>
      <c r="J48" s="26">
        <v>0</v>
      </c>
      <c r="K48" s="26">
        <v>0</v>
      </c>
      <c r="L48" s="27">
        <v>4</v>
      </c>
      <c r="M48" s="28" t="s">
        <v>4</v>
      </c>
      <c r="N48" s="28" t="s">
        <v>3</v>
      </c>
      <c r="O48" s="108"/>
      <c r="P48" s="119"/>
    </row>
    <row r="49" spans="1:16" s="53" customFormat="1" ht="12">
      <c r="A49" s="115"/>
      <c r="B49" s="32"/>
      <c r="C49" s="32"/>
      <c r="D49" s="32"/>
      <c r="E49" s="32"/>
      <c r="F49" s="32"/>
      <c r="G49" s="32"/>
      <c r="H49" s="34">
        <f>SUM(H48:H48)</f>
        <v>0</v>
      </c>
      <c r="I49" s="34">
        <f>SUM(I48:I48)</f>
        <v>0</v>
      </c>
      <c r="J49" s="34">
        <f>SUM(J48:J48)</f>
        <v>0</v>
      </c>
      <c r="K49" s="34">
        <f>SUM(K48:K48)</f>
        <v>0</v>
      </c>
      <c r="L49" s="34">
        <f>SUM(L48:L48)</f>
        <v>4</v>
      </c>
      <c r="M49" s="33"/>
      <c r="N49" s="33"/>
      <c r="O49" s="116"/>
      <c r="P49" s="118"/>
    </row>
    <row r="50" spans="1:16" s="53" customFormat="1" ht="24">
      <c r="A50" s="115"/>
      <c r="B50" s="32"/>
      <c r="C50" s="32"/>
      <c r="D50" s="32"/>
      <c r="E50" s="32"/>
      <c r="F50" s="32"/>
      <c r="G50" s="50" t="s">
        <v>17</v>
      </c>
      <c r="H50" s="140">
        <f>SUM(H49:I49)*14</f>
        <v>0</v>
      </c>
      <c r="I50" s="141"/>
      <c r="J50" s="140">
        <f>SUM(J49:K49)</f>
        <v>0</v>
      </c>
      <c r="K50" s="141"/>
      <c r="L50" s="34"/>
      <c r="M50" s="33"/>
      <c r="N50" s="33"/>
      <c r="O50" s="116"/>
      <c r="P50" s="118"/>
    </row>
    <row r="51" spans="1:16" s="55" customFormat="1" ht="12">
      <c r="A51" s="125"/>
      <c r="B51" s="126"/>
      <c r="C51" s="126" t="s">
        <v>159</v>
      </c>
      <c r="D51" s="127"/>
      <c r="E51" s="126"/>
      <c r="F51" s="126"/>
      <c r="G51" s="128"/>
      <c r="H51" s="129"/>
      <c r="I51" s="129"/>
      <c r="J51" s="129"/>
      <c r="K51" s="130"/>
      <c r="L51" s="131"/>
      <c r="M51" s="132"/>
      <c r="N51" s="132"/>
      <c r="O51" s="133"/>
      <c r="P51" s="120"/>
    </row>
    <row r="52" spans="1:16" s="7" customFormat="1">
      <c r="A52" s="17"/>
      <c r="B52" s="13"/>
      <c r="C52" s="13"/>
      <c r="D52" s="13"/>
      <c r="E52" s="13"/>
      <c r="F52" s="13"/>
      <c r="G52" s="13"/>
      <c r="H52" s="14"/>
      <c r="I52" s="14"/>
      <c r="J52" s="14"/>
      <c r="K52" s="14"/>
      <c r="L52" s="15"/>
      <c r="M52" s="16"/>
      <c r="N52" s="16"/>
      <c r="O52" s="13"/>
    </row>
    <row r="53" spans="1:16">
      <c r="A53" s="19"/>
      <c r="B53" s="18"/>
      <c r="C53" s="20"/>
      <c r="D53" s="18"/>
      <c r="E53" s="18"/>
      <c r="F53" s="18"/>
      <c r="G53" s="18"/>
      <c r="H53" s="21"/>
      <c r="I53" s="21"/>
      <c r="J53" s="21"/>
      <c r="K53" s="21"/>
      <c r="L53" s="22"/>
      <c r="M53" s="23"/>
      <c r="N53" s="23"/>
      <c r="O53" s="18"/>
    </row>
  </sheetData>
  <sortState ref="A34:O42">
    <sortCondition ref="A34"/>
  </sortState>
  <mergeCells count="23">
    <mergeCell ref="O8:O9"/>
    <mergeCell ref="H22:I22"/>
    <mergeCell ref="H33:I33"/>
    <mergeCell ref="H44:I44"/>
    <mergeCell ref="H47:I47"/>
    <mergeCell ref="M8:M9"/>
    <mergeCell ref="N8:N9"/>
    <mergeCell ref="H50:I50"/>
    <mergeCell ref="G8:G9"/>
    <mergeCell ref="H8:I8"/>
    <mergeCell ref="J8:K8"/>
    <mergeCell ref="L8:L9"/>
    <mergeCell ref="J22:K22"/>
    <mergeCell ref="J33:K33"/>
    <mergeCell ref="J44:K44"/>
    <mergeCell ref="J47:K47"/>
    <mergeCell ref="J50:K50"/>
    <mergeCell ref="F8:F9"/>
    <mergeCell ref="A8:A9"/>
    <mergeCell ref="B8:B9"/>
    <mergeCell ref="C8:C9"/>
    <mergeCell ref="D8:D9"/>
    <mergeCell ref="E8:E9"/>
  </mergeCells>
  <printOptions verticalCentered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</vt:lpstr>
      <vt:lpstr>'BA+minor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2017-06-24T19:22:23Z</cp:lastPrinted>
  <dcterms:created xsi:type="dcterms:W3CDTF">2016-09-01T14:49:18Z</dcterms:created>
  <dcterms:modified xsi:type="dcterms:W3CDTF">2018-07-03T12:23:53Z</dcterms:modified>
</cp:coreProperties>
</file>