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1\tanári\IT 2018-19 tanari mintatantervek\NÉPZENE\5 félév\"/>
    </mc:Choice>
  </mc:AlternateContent>
  <bookViews>
    <workbookView xWindow="0" yWindow="465" windowWidth="20730" windowHeight="11760"/>
  </bookViews>
  <sheets>
    <sheet name="BA+minor után" sheetId="6" r:id="rId1"/>
    <sheet name="BA+minor ének" sheetId="7" r:id="rId2"/>
  </sheets>
  <definedNames>
    <definedName name="_xlnm.Print_Area" localSheetId="1">'BA+minor ének'!$A$1:$O$46</definedName>
    <definedName name="_xlnm.Print_Area" localSheetId="0">'BA+minor után'!$A$1:$O$46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4" i="7" l="1"/>
  <c r="K44" i="7"/>
  <c r="J44" i="7"/>
  <c r="I44" i="7"/>
  <c r="H44" i="7"/>
  <c r="L41" i="7"/>
  <c r="K41" i="7"/>
  <c r="J41" i="7"/>
  <c r="J42" i="7" s="1"/>
  <c r="I41" i="7"/>
  <c r="H41" i="7"/>
  <c r="H42" i="7" s="1"/>
  <c r="L38" i="7"/>
  <c r="K38" i="7"/>
  <c r="J38" i="7"/>
  <c r="I38" i="7"/>
  <c r="H38" i="7"/>
  <c r="L27" i="7"/>
  <c r="K27" i="7"/>
  <c r="J27" i="7"/>
  <c r="J28" i="7" s="1"/>
  <c r="I27" i="7"/>
  <c r="H27" i="7"/>
  <c r="H28" i="7" s="1"/>
  <c r="L18" i="7"/>
  <c r="K18" i="7"/>
  <c r="J18" i="7"/>
  <c r="I18" i="7"/>
  <c r="H19" i="7" s="1"/>
  <c r="H18" i="7"/>
  <c r="H39" i="7" l="1"/>
  <c r="J45" i="7"/>
  <c r="H45" i="7"/>
  <c r="N5" i="7" s="1"/>
  <c r="J19" i="7"/>
  <c r="J39" i="7"/>
  <c r="H38" i="6"/>
  <c r="I38" i="6"/>
  <c r="J38" i="6"/>
  <c r="K38" i="6"/>
  <c r="L38" i="6"/>
  <c r="H27" i="6"/>
  <c r="I27" i="6"/>
  <c r="J27" i="6"/>
  <c r="K27" i="6"/>
  <c r="L27" i="6"/>
  <c r="H18" i="6"/>
  <c r="I18" i="6"/>
  <c r="J18" i="6"/>
  <c r="K18" i="6"/>
  <c r="L18" i="6"/>
  <c r="L44" i="6"/>
  <c r="K44" i="6"/>
  <c r="J44" i="6"/>
  <c r="K41" i="6"/>
  <c r="J41" i="6"/>
  <c r="I44" i="6"/>
  <c r="H44" i="6"/>
  <c r="L41" i="6"/>
  <c r="I41" i="6"/>
  <c r="H41" i="6"/>
  <c r="H28" i="6" l="1"/>
  <c r="J19" i="6"/>
  <c r="J28" i="6"/>
  <c r="H42" i="6"/>
  <c r="H45" i="6"/>
  <c r="J45" i="6"/>
  <c r="J39" i="6"/>
  <c r="H39" i="6"/>
  <c r="J42" i="6"/>
  <c r="H19" i="6"/>
  <c r="O5" i="7"/>
  <c r="O5" i="6" l="1"/>
  <c r="N5" i="6"/>
</calcChain>
</file>

<file path=xl/sharedStrings.xml><?xml version="1.0" encoding="utf-8"?>
<sst xmlns="http://schemas.openxmlformats.org/spreadsheetml/2006/main" count="456" uniqueCount="151">
  <si>
    <t>Képzési idő:</t>
  </si>
  <si>
    <t>10 félév</t>
  </si>
  <si>
    <t>Heti</t>
  </si>
  <si>
    <t>Féléves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</si>
  <si>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</si>
  <si>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</si>
  <si>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</si>
  <si>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</si>
  <si>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</si>
  <si>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</si>
  <si>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</si>
  <si>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</si>
  <si>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</si>
  <si>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</si>
  <si>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</si>
  <si>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</si>
  <si>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</si>
  <si>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</si>
  <si>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</si>
  <si>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</si>
  <si>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</si>
  <si>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ZEI</t>
  </si>
  <si>
    <t>K</t>
  </si>
  <si>
    <t>A</t>
  </si>
  <si>
    <t>G</t>
  </si>
  <si>
    <t>NZO1051</t>
  </si>
  <si>
    <t>Practice of Collection and Notation 1.</t>
  </si>
  <si>
    <t>NZO1061</t>
  </si>
  <si>
    <t>Néprajz 1.</t>
  </si>
  <si>
    <t>Ethnography 1.</t>
  </si>
  <si>
    <t>Dr. Ratkó Lujza</t>
  </si>
  <si>
    <t>2+2</t>
  </si>
  <si>
    <t>MAI</t>
  </si>
  <si>
    <t>Féléves óraszám:</t>
  </si>
  <si>
    <t>NZO1042</t>
  </si>
  <si>
    <t>Repertoárismeret 2.</t>
  </si>
  <si>
    <t>Repertoire study 2.</t>
  </si>
  <si>
    <t>NZO1062</t>
  </si>
  <si>
    <t>Néprajz 2.</t>
  </si>
  <si>
    <t>Ethnography 2.</t>
  </si>
  <si>
    <t>NZO1019</t>
  </si>
  <si>
    <t>Népi ének 1.*</t>
  </si>
  <si>
    <t>Folk singing 1.</t>
  </si>
  <si>
    <t>Juhász Erika</t>
  </si>
  <si>
    <t>Bíró István Ferenc</t>
  </si>
  <si>
    <t>NZO1043</t>
  </si>
  <si>
    <t>Repertoárismeret 3.</t>
  </si>
  <si>
    <t>Repertoire study 3.</t>
  </si>
  <si>
    <t>NZO8001</t>
  </si>
  <si>
    <t>Szakmódszetan 1.</t>
  </si>
  <si>
    <t>Music Methodology 1.</t>
  </si>
  <si>
    <t>NZO1020</t>
  </si>
  <si>
    <t>Népi ének 2.*</t>
  </si>
  <si>
    <t>Folk singing 2.</t>
  </si>
  <si>
    <t>NZO8002</t>
  </si>
  <si>
    <t>Szakmódszertan 2.</t>
  </si>
  <si>
    <t>Music Methodology 2.</t>
  </si>
  <si>
    <t>NZO1005</t>
  </si>
  <si>
    <t>Népzene-elmélet 3.</t>
  </si>
  <si>
    <t>Folkmusic theory 3.</t>
  </si>
  <si>
    <t>NZO1015</t>
  </si>
  <si>
    <t>NZO8003</t>
  </si>
  <si>
    <t>Szakmódszertan 3.</t>
  </si>
  <si>
    <t>Music Methodology 3.</t>
  </si>
  <si>
    <t>NZO1016</t>
  </si>
  <si>
    <t>Folk Instrument 6.</t>
  </si>
  <si>
    <t>NZO1034</t>
  </si>
  <si>
    <t>Folk Chamber Music 4.</t>
  </si>
  <si>
    <t>NZO1054</t>
  </si>
  <si>
    <t>Harmonizálási gyakorlat 2.</t>
  </si>
  <si>
    <t>Harmony Practice 2.</t>
  </si>
  <si>
    <t>NZO8004</t>
  </si>
  <si>
    <t>Forrásismeret</t>
  </si>
  <si>
    <t>Source of kvowledge</t>
  </si>
  <si>
    <t>ENO1056</t>
  </si>
  <si>
    <t>Énekkar 6.</t>
  </si>
  <si>
    <t>Choir 6.</t>
  </si>
  <si>
    <t>NZO1017</t>
  </si>
  <si>
    <t>Folk Instrument 7.</t>
  </si>
  <si>
    <t>NZO1035</t>
  </si>
  <si>
    <t>Folk Chamber Music 5.</t>
  </si>
  <si>
    <t>ENO1057</t>
  </si>
  <si>
    <t>Énekkar 7.</t>
  </si>
  <si>
    <t>Choir 7.</t>
  </si>
  <si>
    <t>NZO1018</t>
  </si>
  <si>
    <t>Folk Instrument 8.</t>
  </si>
  <si>
    <t>NZO1036</t>
  </si>
  <si>
    <t>Folk Chamber Music 6.</t>
  </si>
  <si>
    <t>NZO4000</t>
  </si>
  <si>
    <t>Szakmai zárószigorlat</t>
  </si>
  <si>
    <t>S</t>
  </si>
  <si>
    <t>ENO1058</t>
  </si>
  <si>
    <t>Énekkar 8.</t>
  </si>
  <si>
    <t>Choir 8.</t>
  </si>
  <si>
    <t>NZO2101</t>
  </si>
  <si>
    <t>Szakdolgozat 1.</t>
  </si>
  <si>
    <t>Dissertation 1.</t>
  </si>
  <si>
    <t>NZO2102</t>
  </si>
  <si>
    <t>Szakdolgozat 2</t>
  </si>
  <si>
    <t>Dissertation 2.</t>
  </si>
  <si>
    <t>Tanulmányi idő:</t>
  </si>
  <si>
    <t>Elismerés után teljesítendő kreditek:</t>
  </si>
  <si>
    <t>Alapfokozat és szakképzettség birtokában 2 szakos tanári szakképzettség megszerzése kreditbeszámítással (minorral)</t>
  </si>
  <si>
    <t>5 félév</t>
  </si>
  <si>
    <t>Gyűjtési és lejegyzési gyakorlat 1.</t>
  </si>
  <si>
    <t>Final comprehensive exam</t>
  </si>
  <si>
    <t>Osztatlan tanárképzési szak: Népzene- és népikultúra-tanár</t>
  </si>
  <si>
    <t>Szakfelelős: Dr. Ratkó Lujza</t>
  </si>
  <si>
    <t>*1 egyéni óra = 30 perc</t>
  </si>
  <si>
    <t>Folk Instrument 5.</t>
  </si>
  <si>
    <t xml:space="preserve">okleveles népzene- és népikultúra-tanár </t>
  </si>
  <si>
    <t>Albert Sándor Szilárd</t>
  </si>
  <si>
    <t>Kerekes Rita</t>
  </si>
  <si>
    <t>NZO1115</t>
  </si>
  <si>
    <t>Népi ének főtárgy 5.*</t>
  </si>
  <si>
    <t>Folk Singing 5.</t>
  </si>
  <si>
    <t xml:space="preserve">Albert Sándor Szilárd </t>
  </si>
  <si>
    <t>NZO1119</t>
  </si>
  <si>
    <t>Népi hangszer 1.*</t>
  </si>
  <si>
    <t>Folk Instrument 1.</t>
  </si>
  <si>
    <t>Dragony Gábor</t>
  </si>
  <si>
    <t>NZO1134</t>
  </si>
  <si>
    <t>Népi kamaraének főtárgy 4.</t>
  </si>
  <si>
    <t>Folk Chamber singing 4.</t>
  </si>
  <si>
    <t>NZO1116</t>
  </si>
  <si>
    <t>Népi ének főtárgy 6.*</t>
  </si>
  <si>
    <t>Folk Singing 6.</t>
  </si>
  <si>
    <t>NZO1135</t>
  </si>
  <si>
    <t>Népi kamaraének főtárgy 5.</t>
  </si>
  <si>
    <t>Folk Chamber singing 5.</t>
  </si>
  <si>
    <t>NZO1117</t>
  </si>
  <si>
    <t>Népi ének főtárgy 7.*</t>
  </si>
  <si>
    <t>Folk Singing 7.</t>
  </si>
  <si>
    <t>NZO1118</t>
  </si>
  <si>
    <t>Népi ének főtárgy 8.*</t>
  </si>
  <si>
    <t>Folk Singing 8.</t>
  </si>
  <si>
    <t>NZO1120</t>
  </si>
  <si>
    <t>Népi hangszer 2.*</t>
  </si>
  <si>
    <t>Folk Instrument 2.</t>
  </si>
  <si>
    <t>NZO1136</t>
  </si>
  <si>
    <t>Népi kamaraének főtárgy 6.</t>
  </si>
  <si>
    <t>Folk Chamber singing 6.</t>
  </si>
  <si>
    <t>2019 februárjától</t>
  </si>
  <si>
    <t>Népi hangszer főtárgy 7.*</t>
  </si>
  <si>
    <t>Népi hangszer főtárgy 8.*</t>
  </si>
  <si>
    <t>Népi kamarazene főtárgy 6.</t>
  </si>
  <si>
    <t>Népi hangszer főtárgy 6.*</t>
  </si>
  <si>
    <t>Népi kamarazene főtárgy 5.</t>
  </si>
  <si>
    <t>Népi hangszer főtárgy 5.*</t>
  </si>
  <si>
    <t>Népi kamarazene főtárgy 4.</t>
  </si>
  <si>
    <t>Szalai Fatima Eszter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</si>
</sst>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trike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trike/>
      <sz val="9"/>
      <color rgb="FFFF0000"/>
      <name val="Arial"/>
      <family val="2"/>
      <charset val="238"/>
    </font>
    <font>
      <b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0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/>
    <xf numFmtId="0" fontId="0" fillId="0" borderId="0" xfId="0" applyBorder="1" applyAlignment="1">
      <alignment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1" fontId="12" fillId="3" borderId="1" xfId="0" applyNumberFormat="1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1" fillId="7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1" fontId="7" fillId="0" borderId="13" xfId="0" applyNumberFormat="1" applyFont="1" applyFill="1" applyBorder="1" applyAlignment="1">
      <alignment vertical="center"/>
    </xf>
    <xf numFmtId="1" fontId="5" fillId="0" borderId="13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1" fontId="3" fillId="0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0" fontId="8" fillId="7" borderId="12" xfId="0" applyFont="1" applyFill="1" applyBorder="1" applyAlignment="1">
      <alignment vertical="center"/>
    </xf>
    <xf numFmtId="0" fontId="8" fillId="7" borderId="13" xfId="0" applyFont="1" applyFill="1" applyBorder="1" applyAlignment="1">
      <alignment vertical="center"/>
    </xf>
    <xf numFmtId="0" fontId="1" fillId="7" borderId="13" xfId="0" applyFont="1" applyFill="1" applyBorder="1" applyAlignment="1">
      <alignment vertical="center"/>
    </xf>
    <xf numFmtId="1" fontId="1" fillId="7" borderId="13" xfId="0" applyNumberFormat="1" applyFont="1" applyFill="1" applyBorder="1" applyAlignment="1">
      <alignment horizontal="center" vertical="center"/>
    </xf>
    <xf numFmtId="1" fontId="5" fillId="7" borderId="1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1" fontId="5" fillId="0" borderId="13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1" fontId="4" fillId="0" borderId="15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1" fontId="2" fillId="0" borderId="19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9" fillId="6" borderId="24" xfId="0" applyFont="1" applyFill="1" applyBorder="1"/>
    <xf numFmtId="0" fontId="2" fillId="6" borderId="25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1" fontId="1" fillId="0" borderId="25" xfId="0" applyNumberFormat="1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/>
    </xf>
    <xf numFmtId="1" fontId="10" fillId="0" borderId="25" xfId="0" applyNumberFormat="1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" fontId="7" fillId="0" borderId="27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1" fontId="12" fillId="0" borderId="29" xfId="0" applyNumberFormat="1" applyFont="1" applyFill="1" applyBorder="1" applyAlignment="1">
      <alignment vertical="center"/>
    </xf>
    <xf numFmtId="0" fontId="12" fillId="0" borderId="30" xfId="0" applyFont="1" applyFill="1" applyBorder="1" applyAlignment="1">
      <alignment horizontal="center" vertical="center"/>
    </xf>
    <xf numFmtId="1" fontId="12" fillId="0" borderId="29" xfId="0" applyNumberFormat="1" applyFont="1" applyFill="1" applyBorder="1" applyAlignment="1">
      <alignment vertical="center" wrapText="1"/>
    </xf>
    <xf numFmtId="0" fontId="12" fillId="0" borderId="30" xfId="0" applyFont="1" applyFill="1" applyBorder="1" applyAlignment="1">
      <alignment horizontal="center" vertical="center" wrapText="1"/>
    </xf>
    <xf numFmtId="1" fontId="12" fillId="2" borderId="29" xfId="0" applyNumberFormat="1" applyFont="1" applyFill="1" applyBorder="1" applyAlignment="1">
      <alignment vertical="center" wrapText="1"/>
    </xf>
    <xf numFmtId="0" fontId="12" fillId="2" borderId="30" xfId="0" applyFont="1" applyFill="1" applyBorder="1" applyAlignment="1">
      <alignment horizontal="center" vertical="center" wrapText="1"/>
    </xf>
    <xf numFmtId="1" fontId="12" fillId="3" borderId="29" xfId="0" applyNumberFormat="1" applyFont="1" applyFill="1" applyBorder="1" applyAlignment="1">
      <alignment vertical="center"/>
    </xf>
    <xf numFmtId="0" fontId="12" fillId="3" borderId="30" xfId="0" applyFont="1" applyFill="1" applyBorder="1" applyAlignment="1">
      <alignment horizontal="center" vertical="center"/>
    </xf>
    <xf numFmtId="1" fontId="12" fillId="3" borderId="29" xfId="0" applyNumberFormat="1" applyFont="1" applyFill="1" applyBorder="1" applyAlignment="1">
      <alignment vertical="center" wrapText="1"/>
    </xf>
    <xf numFmtId="0" fontId="12" fillId="3" borderId="30" xfId="0" applyFont="1" applyFill="1" applyBorder="1" applyAlignment="1">
      <alignment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vertical="center" wrapText="1"/>
    </xf>
    <xf numFmtId="1" fontId="12" fillId="0" borderId="31" xfId="0" applyNumberFormat="1" applyFont="1" applyFill="1" applyBorder="1" applyAlignment="1">
      <alignment vertical="center" wrapText="1"/>
    </xf>
    <xf numFmtId="0" fontId="12" fillId="0" borderId="32" xfId="0" applyFont="1" applyFill="1" applyBorder="1" applyAlignment="1">
      <alignment vertical="center" wrapText="1"/>
    </xf>
    <xf numFmtId="1" fontId="12" fillId="0" borderId="32" xfId="0" applyNumberFormat="1" applyFont="1" applyFill="1" applyBorder="1" applyAlignment="1">
      <alignment vertical="center" wrapText="1"/>
    </xf>
    <xf numFmtId="0" fontId="12" fillId="0" borderId="32" xfId="0" applyFont="1" applyFill="1" applyBorder="1" applyAlignment="1">
      <alignment horizontal="left" vertical="center" wrapText="1"/>
    </xf>
    <xf numFmtId="0" fontId="14" fillId="0" borderId="32" xfId="0" applyFont="1" applyFill="1" applyBorder="1" applyAlignment="1">
      <alignment horizontal="center" vertical="center" wrapText="1"/>
    </xf>
    <xf numFmtId="1" fontId="15" fillId="0" borderId="32" xfId="0" applyNumberFormat="1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1" fontId="13" fillId="0" borderId="32" xfId="0" applyNumberFormat="1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8" fillId="0" borderId="36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 wrapText="1"/>
    </xf>
    <xf numFmtId="1" fontId="4" fillId="0" borderId="34" xfId="0" applyNumberFormat="1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 wrapText="1"/>
    </xf>
    <xf numFmtId="1" fontId="20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" fontId="6" fillId="4" borderId="20" xfId="0" applyNumberFormat="1" applyFont="1" applyFill="1" applyBorder="1" applyAlignment="1">
      <alignment horizontal="center" vertical="center"/>
    </xf>
    <xf numFmtId="1" fontId="6" fillId="4" borderId="22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1424202</xdr:colOff>
      <xdr:row>5</xdr:row>
      <xdr:rowOff>179294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4479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1214652</xdr:colOff>
      <xdr:row>5</xdr:row>
      <xdr:rowOff>188819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8627" cy="1141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zoomScaleNormal="100" zoomScalePageLayoutView="120" workbookViewId="0">
      <selection activeCell="E12" sqref="E12"/>
    </sheetView>
  </sheetViews>
  <sheetFormatPr defaultColWidth="8.85546875" defaultRowHeight="15" x14ac:dyDescent="0.25"/>
  <cols>
    <col min="1" max="1" width="5.85546875" style="1" customWidth="1"/>
    <col min="2" max="2" width="10.85546875" style="2" customWidth="1"/>
    <col min="3" max="3" width="27" style="3" customWidth="1"/>
    <col min="4" max="4" width="35.28515625" style="2" customWidth="1"/>
    <col min="5" max="5" width="10.140625" style="2" customWidth="1"/>
    <col min="6" max="6" width="28.85546875" style="2" customWidth="1"/>
    <col min="7" max="7" width="10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4.28515625" style="6" customWidth="1"/>
  </cols>
  <sheetData>
    <row r="1" spans="1:15" ht="15.75" x14ac:dyDescent="0.25">
      <c r="A1" s="69"/>
      <c r="B1" s="70"/>
      <c r="C1" s="71"/>
      <c r="D1" s="76" t="s">
        <v>106</v>
      </c>
      <c r="E1" s="77"/>
      <c r="F1" s="77"/>
      <c r="G1" s="78"/>
      <c r="H1" s="79"/>
      <c r="I1" s="79"/>
      <c r="J1" s="79"/>
      <c r="K1" s="79"/>
      <c r="L1" s="80"/>
      <c r="M1" s="81" t="s">
        <v>107</v>
      </c>
      <c r="N1" s="82"/>
      <c r="O1" s="83"/>
    </row>
    <row r="2" spans="1:15" x14ac:dyDescent="0.25">
      <c r="A2" s="72"/>
      <c r="B2" s="73"/>
      <c r="C2" s="10"/>
      <c r="D2" s="55" t="s">
        <v>102</v>
      </c>
      <c r="E2" s="56"/>
      <c r="F2" s="56"/>
      <c r="G2" s="57"/>
      <c r="H2" s="58"/>
      <c r="I2" s="58"/>
      <c r="J2" s="58"/>
      <c r="K2" s="58"/>
      <c r="L2" s="59"/>
      <c r="M2" s="40"/>
      <c r="N2" s="60"/>
      <c r="O2" s="84"/>
    </row>
    <row r="3" spans="1:15" x14ac:dyDescent="0.25">
      <c r="A3" s="72"/>
      <c r="B3" s="73"/>
      <c r="C3" s="9"/>
      <c r="D3" s="61" t="s">
        <v>0</v>
      </c>
      <c r="E3" s="46" t="s">
        <v>1</v>
      </c>
      <c r="F3" s="46"/>
      <c r="G3" s="41"/>
      <c r="H3" s="45"/>
      <c r="I3" s="45"/>
      <c r="J3" s="45"/>
      <c r="K3" s="45"/>
      <c r="L3" s="62"/>
      <c r="M3" s="60"/>
      <c r="N3" s="60"/>
      <c r="O3" s="84"/>
    </row>
    <row r="4" spans="1:15" x14ac:dyDescent="0.25">
      <c r="A4" s="72"/>
      <c r="B4" s="73"/>
      <c r="C4" s="12"/>
      <c r="D4" s="63" t="s">
        <v>100</v>
      </c>
      <c r="E4" s="64" t="s">
        <v>103</v>
      </c>
      <c r="F4" s="65"/>
      <c r="G4" s="41"/>
      <c r="H4" s="45"/>
      <c r="I4" s="45"/>
      <c r="J4" s="45"/>
      <c r="K4" s="42"/>
      <c r="L4" s="43"/>
      <c r="M4" s="42"/>
      <c r="N4" s="44" t="s">
        <v>2</v>
      </c>
      <c r="O4" s="85" t="s">
        <v>3</v>
      </c>
    </row>
    <row r="5" spans="1:15" x14ac:dyDescent="0.25">
      <c r="A5" s="72"/>
      <c r="B5" s="73"/>
      <c r="C5" s="9"/>
      <c r="D5" s="61" t="s">
        <v>101</v>
      </c>
      <c r="E5" s="64">
        <v>150</v>
      </c>
      <c r="F5" s="65"/>
      <c r="G5" s="41"/>
      <c r="H5" s="45"/>
      <c r="I5" s="45"/>
      <c r="J5" s="45"/>
      <c r="K5" s="42" t="s">
        <v>5</v>
      </c>
      <c r="L5" s="43"/>
      <c r="M5" s="42"/>
      <c r="N5" s="44">
        <f>SUM(H19,H28,H39,H42,H45)</f>
        <v>518</v>
      </c>
      <c r="O5" s="85">
        <f>SUM(J19,J28,J39,J42,J45)</f>
        <v>171</v>
      </c>
    </row>
    <row r="6" spans="1:15" x14ac:dyDescent="0.25">
      <c r="A6" s="72"/>
      <c r="B6" s="73"/>
      <c r="C6" s="11"/>
      <c r="D6" s="66" t="s">
        <v>4</v>
      </c>
      <c r="E6" s="54" t="s">
        <v>110</v>
      </c>
      <c r="F6" s="67"/>
      <c r="G6" s="41"/>
      <c r="H6" s="45"/>
      <c r="I6" s="45"/>
      <c r="J6" s="45"/>
      <c r="K6" s="45"/>
      <c r="L6" s="47"/>
      <c r="M6" s="48"/>
      <c r="N6" s="47"/>
      <c r="O6" s="86"/>
    </row>
    <row r="7" spans="1:15" ht="15" customHeight="1" x14ac:dyDescent="0.25">
      <c r="A7" s="87" t="s">
        <v>142</v>
      </c>
      <c r="B7" s="74"/>
      <c r="C7" s="75"/>
      <c r="D7" s="49"/>
      <c r="E7" s="50"/>
      <c r="F7" s="50"/>
      <c r="G7" s="51"/>
      <c r="H7" s="52"/>
      <c r="I7" s="52"/>
      <c r="J7" s="52"/>
      <c r="K7" s="68"/>
      <c r="L7" s="53"/>
      <c r="M7" s="51"/>
      <c r="N7" s="53"/>
      <c r="O7" s="88"/>
    </row>
    <row r="8" spans="1:15" ht="44.25" customHeight="1" x14ac:dyDescent="0.25">
      <c r="A8" s="142" t="s">
        <v>6</v>
      </c>
      <c r="B8" s="134" t="s">
        <v>7</v>
      </c>
      <c r="C8" s="134" t="s">
        <v>8</v>
      </c>
      <c r="D8" s="140" t="s">
        <v>9</v>
      </c>
      <c r="E8" s="140" t="s">
        <v>10</v>
      </c>
      <c r="F8" s="140" t="s">
        <v>11</v>
      </c>
      <c r="G8" s="134" t="s">
        <v>12</v>
      </c>
      <c r="H8" s="136" t="s">
        <v>13</v>
      </c>
      <c r="I8" s="137"/>
      <c r="J8" s="136" t="s">
        <v>14</v>
      </c>
      <c r="K8" s="137"/>
      <c r="L8" s="138" t="s">
        <v>15</v>
      </c>
      <c r="M8" s="134" t="s">
        <v>16</v>
      </c>
      <c r="N8" s="134" t="s">
        <v>17</v>
      </c>
      <c r="O8" s="130" t="s">
        <v>18</v>
      </c>
    </row>
    <row r="9" spans="1:15" ht="26.25" customHeight="1" x14ac:dyDescent="0.25">
      <c r="A9" s="143"/>
      <c r="B9" s="135"/>
      <c r="C9" s="135"/>
      <c r="D9" s="141"/>
      <c r="E9" s="141"/>
      <c r="F9" s="141"/>
      <c r="G9" s="135"/>
      <c r="H9" s="8" t="s">
        <v>19</v>
      </c>
      <c r="I9" s="7" t="s">
        <v>20</v>
      </c>
      <c r="J9" s="8" t="s">
        <v>19</v>
      </c>
      <c r="K9" s="7" t="s">
        <v>20</v>
      </c>
      <c r="L9" s="139"/>
      <c r="M9" s="135"/>
      <c r="N9" s="135"/>
      <c r="O9" s="131"/>
    </row>
    <row r="10" spans="1:15" s="14" customFormat="1" x14ac:dyDescent="0.25">
      <c r="A10" s="89">
        <v>1</v>
      </c>
      <c r="B10" s="21" t="s">
        <v>57</v>
      </c>
      <c r="C10" s="21" t="s">
        <v>58</v>
      </c>
      <c r="D10" s="21" t="s">
        <v>59</v>
      </c>
      <c r="E10" s="36"/>
      <c r="F10" s="21" t="s">
        <v>30</v>
      </c>
      <c r="G10" s="20" t="s">
        <v>21</v>
      </c>
      <c r="H10" s="22">
        <v>2</v>
      </c>
      <c r="I10" s="22">
        <v>0</v>
      </c>
      <c r="J10" s="22">
        <v>9</v>
      </c>
      <c r="K10" s="22">
        <v>0</v>
      </c>
      <c r="L10" s="23">
        <v>2</v>
      </c>
      <c r="M10" s="20" t="s">
        <v>22</v>
      </c>
      <c r="N10" s="20" t="s">
        <v>23</v>
      </c>
      <c r="O10" s="90"/>
    </row>
    <row r="11" spans="1:15" s="14" customFormat="1" x14ac:dyDescent="0.25">
      <c r="A11" s="89">
        <v>1</v>
      </c>
      <c r="B11" s="21" t="s">
        <v>60</v>
      </c>
      <c r="C11" s="117" t="s">
        <v>148</v>
      </c>
      <c r="D11" s="21" t="s">
        <v>109</v>
      </c>
      <c r="E11" s="36"/>
      <c r="F11" s="21" t="s">
        <v>111</v>
      </c>
      <c r="G11" s="20" t="s">
        <v>21</v>
      </c>
      <c r="H11" s="22">
        <v>0</v>
      </c>
      <c r="I11" s="22">
        <v>2</v>
      </c>
      <c r="J11" s="22">
        <v>0</v>
      </c>
      <c r="K11" s="22">
        <v>5</v>
      </c>
      <c r="L11" s="23">
        <v>3</v>
      </c>
      <c r="M11" s="20" t="s">
        <v>24</v>
      </c>
      <c r="N11" s="20" t="s">
        <v>23</v>
      </c>
      <c r="O11" s="90"/>
    </row>
    <row r="12" spans="1:15" s="14" customFormat="1" x14ac:dyDescent="0.25">
      <c r="A12" s="89">
        <v>1</v>
      </c>
      <c r="B12" s="21" t="s">
        <v>40</v>
      </c>
      <c r="C12" s="117" t="s">
        <v>41</v>
      </c>
      <c r="D12" s="21" t="s">
        <v>42</v>
      </c>
      <c r="E12" s="36"/>
      <c r="F12" s="21" t="s">
        <v>43</v>
      </c>
      <c r="G12" s="20" t="s">
        <v>21</v>
      </c>
      <c r="H12" s="22">
        <v>0</v>
      </c>
      <c r="I12" s="22">
        <v>2</v>
      </c>
      <c r="J12" s="22">
        <v>0</v>
      </c>
      <c r="K12" s="22">
        <v>5</v>
      </c>
      <c r="L12" s="23">
        <v>2</v>
      </c>
      <c r="M12" s="20" t="s">
        <v>24</v>
      </c>
      <c r="N12" s="20" t="s">
        <v>23</v>
      </c>
      <c r="O12" s="90"/>
    </row>
    <row r="13" spans="1:15" s="14" customFormat="1" x14ac:dyDescent="0.25">
      <c r="A13" s="89">
        <v>1</v>
      </c>
      <c r="B13" s="21" t="s">
        <v>66</v>
      </c>
      <c r="C13" s="117" t="s">
        <v>149</v>
      </c>
      <c r="D13" s="21" t="s">
        <v>67</v>
      </c>
      <c r="E13" s="36"/>
      <c r="F13" s="21" t="s">
        <v>44</v>
      </c>
      <c r="G13" s="20" t="s">
        <v>21</v>
      </c>
      <c r="H13" s="22">
        <v>0</v>
      </c>
      <c r="I13" s="22">
        <v>1</v>
      </c>
      <c r="J13" s="22">
        <v>0</v>
      </c>
      <c r="K13" s="22">
        <v>5</v>
      </c>
      <c r="L13" s="23">
        <v>2</v>
      </c>
      <c r="M13" s="20" t="s">
        <v>24</v>
      </c>
      <c r="N13" s="20" t="s">
        <v>23</v>
      </c>
      <c r="O13" s="90"/>
    </row>
    <row r="14" spans="1:15" x14ac:dyDescent="0.25">
      <c r="A14" s="91">
        <v>1</v>
      </c>
      <c r="B14" s="21" t="s">
        <v>27</v>
      </c>
      <c r="C14" s="21" t="s">
        <v>28</v>
      </c>
      <c r="D14" s="21" t="s">
        <v>29</v>
      </c>
      <c r="E14" s="21"/>
      <c r="F14" s="21" t="s">
        <v>30</v>
      </c>
      <c r="G14" s="20" t="s">
        <v>21</v>
      </c>
      <c r="H14" s="22">
        <v>2</v>
      </c>
      <c r="I14" s="22">
        <v>0</v>
      </c>
      <c r="J14" s="22">
        <v>9</v>
      </c>
      <c r="K14" s="22">
        <v>0</v>
      </c>
      <c r="L14" s="23">
        <v>3</v>
      </c>
      <c r="M14" s="20" t="s">
        <v>22</v>
      </c>
      <c r="N14" s="20" t="s">
        <v>23</v>
      </c>
      <c r="O14" s="90"/>
    </row>
    <row r="15" spans="1:15" s="14" customFormat="1" x14ac:dyDescent="0.25">
      <c r="A15" s="89">
        <v>1</v>
      </c>
      <c r="B15" s="21" t="s">
        <v>48</v>
      </c>
      <c r="C15" s="21" t="s">
        <v>49</v>
      </c>
      <c r="D15" s="21" t="s">
        <v>50</v>
      </c>
      <c r="E15" s="21"/>
      <c r="F15" s="21" t="s">
        <v>44</v>
      </c>
      <c r="G15" s="20" t="s">
        <v>21</v>
      </c>
      <c r="H15" s="22">
        <v>2</v>
      </c>
      <c r="I15" s="22">
        <v>0</v>
      </c>
      <c r="J15" s="22">
        <v>9</v>
      </c>
      <c r="K15" s="22">
        <v>0</v>
      </c>
      <c r="L15" s="23">
        <v>2</v>
      </c>
      <c r="M15" s="20" t="s">
        <v>22</v>
      </c>
      <c r="N15" s="38" t="s">
        <v>23</v>
      </c>
      <c r="O15" s="90"/>
    </row>
    <row r="16" spans="1:15" s="14" customFormat="1" x14ac:dyDescent="0.25">
      <c r="A16" s="89">
        <v>1</v>
      </c>
      <c r="B16" s="21" t="s">
        <v>54</v>
      </c>
      <c r="C16" s="21" t="s">
        <v>55</v>
      </c>
      <c r="D16" s="21" t="s">
        <v>56</v>
      </c>
      <c r="E16" s="36"/>
      <c r="F16" s="21" t="s">
        <v>44</v>
      </c>
      <c r="G16" s="20" t="s">
        <v>21</v>
      </c>
      <c r="H16" s="22">
        <v>2</v>
      </c>
      <c r="I16" s="22">
        <v>0</v>
      </c>
      <c r="J16" s="22">
        <v>9</v>
      </c>
      <c r="K16" s="22">
        <v>0</v>
      </c>
      <c r="L16" s="23">
        <v>2</v>
      </c>
      <c r="M16" s="20" t="s">
        <v>22</v>
      </c>
      <c r="N16" s="20" t="s">
        <v>23</v>
      </c>
      <c r="O16" s="90"/>
    </row>
    <row r="17" spans="1:15" s="14" customFormat="1" x14ac:dyDescent="0.25">
      <c r="A17" s="89">
        <v>1</v>
      </c>
      <c r="B17" s="16" t="s">
        <v>74</v>
      </c>
      <c r="C17" s="16" t="s">
        <v>75</v>
      </c>
      <c r="D17" s="16" t="s">
        <v>76</v>
      </c>
      <c r="E17" s="16"/>
      <c r="F17" s="16" t="s">
        <v>112</v>
      </c>
      <c r="G17" s="17" t="s">
        <v>21</v>
      </c>
      <c r="H17" s="18">
        <v>0</v>
      </c>
      <c r="I17" s="18" t="s">
        <v>31</v>
      </c>
      <c r="J17" s="18">
        <v>0</v>
      </c>
      <c r="K17" s="18">
        <v>9</v>
      </c>
      <c r="L17" s="19">
        <v>0</v>
      </c>
      <c r="M17" s="20" t="s">
        <v>32</v>
      </c>
      <c r="N17" s="20" t="s">
        <v>23</v>
      </c>
      <c r="O17" s="92"/>
    </row>
    <row r="18" spans="1:15" x14ac:dyDescent="0.25">
      <c r="A18" s="93"/>
      <c r="B18" s="24"/>
      <c r="C18" s="24"/>
      <c r="D18" s="24"/>
      <c r="E18" s="24"/>
      <c r="F18" s="24"/>
      <c r="G18" s="24"/>
      <c r="H18" s="25">
        <f>SUM(H10:H17)</f>
        <v>8</v>
      </c>
      <c r="I18" s="25">
        <f>SUM(I10:I17)</f>
        <v>5</v>
      </c>
      <c r="J18" s="25">
        <f>SUM(J10:J17)</f>
        <v>36</v>
      </c>
      <c r="K18" s="25">
        <f>SUM(K10:K17)</f>
        <v>24</v>
      </c>
      <c r="L18" s="27">
        <f>SUM(L10:L17)</f>
        <v>16</v>
      </c>
      <c r="M18" s="26"/>
      <c r="N18" s="26"/>
      <c r="O18" s="94"/>
    </row>
    <row r="19" spans="1:15" ht="24" x14ac:dyDescent="0.25">
      <c r="A19" s="93"/>
      <c r="B19" s="24"/>
      <c r="C19" s="24"/>
      <c r="D19" s="24"/>
      <c r="E19" s="24"/>
      <c r="F19" s="24"/>
      <c r="G19" s="37" t="s">
        <v>33</v>
      </c>
      <c r="H19" s="132">
        <f>SUM(H18:I18)*14</f>
        <v>182</v>
      </c>
      <c r="I19" s="133"/>
      <c r="J19" s="132">
        <f>SUM(J18:K18)</f>
        <v>60</v>
      </c>
      <c r="K19" s="133"/>
      <c r="L19" s="27"/>
      <c r="M19" s="26"/>
      <c r="N19" s="26"/>
      <c r="O19" s="94"/>
    </row>
    <row r="20" spans="1:15" s="14" customFormat="1" x14ac:dyDescent="0.25">
      <c r="A20" s="95">
        <v>2</v>
      </c>
      <c r="B20" s="33" t="s">
        <v>64</v>
      </c>
      <c r="C20" s="118" t="s">
        <v>146</v>
      </c>
      <c r="D20" s="33" t="s">
        <v>65</v>
      </c>
      <c r="E20" s="119" t="s">
        <v>60</v>
      </c>
      <c r="F20" s="33" t="s">
        <v>111</v>
      </c>
      <c r="G20" s="32" t="s">
        <v>21</v>
      </c>
      <c r="H20" s="34">
        <v>0</v>
      </c>
      <c r="I20" s="34">
        <v>2</v>
      </c>
      <c r="J20" s="34">
        <v>0</v>
      </c>
      <c r="K20" s="34">
        <v>5</v>
      </c>
      <c r="L20" s="35">
        <v>3</v>
      </c>
      <c r="M20" s="32" t="s">
        <v>24</v>
      </c>
      <c r="N20" s="32" t="s">
        <v>23</v>
      </c>
      <c r="O20" s="96"/>
    </row>
    <row r="21" spans="1:15" x14ac:dyDescent="0.25">
      <c r="A21" s="97">
        <v>2</v>
      </c>
      <c r="B21" s="33" t="s">
        <v>79</v>
      </c>
      <c r="C21" s="118" t="s">
        <v>147</v>
      </c>
      <c r="D21" s="33" t="s">
        <v>80</v>
      </c>
      <c r="E21" s="33" t="s">
        <v>66</v>
      </c>
      <c r="F21" s="33" t="s">
        <v>44</v>
      </c>
      <c r="G21" s="32" t="s">
        <v>21</v>
      </c>
      <c r="H21" s="34">
        <v>0</v>
      </c>
      <c r="I21" s="34">
        <v>1</v>
      </c>
      <c r="J21" s="34">
        <v>0</v>
      </c>
      <c r="K21" s="34">
        <v>5</v>
      </c>
      <c r="L21" s="35">
        <v>2</v>
      </c>
      <c r="M21" s="32" t="s">
        <v>22</v>
      </c>
      <c r="N21" s="32" t="s">
        <v>23</v>
      </c>
      <c r="O21" s="96"/>
    </row>
    <row r="22" spans="1:15" x14ac:dyDescent="0.25">
      <c r="A22" s="97">
        <v>2</v>
      </c>
      <c r="B22" s="28" t="s">
        <v>34</v>
      </c>
      <c r="C22" s="28" t="s">
        <v>35</v>
      </c>
      <c r="D22" s="28" t="s">
        <v>36</v>
      </c>
      <c r="E22" s="28"/>
      <c r="F22" s="28" t="s">
        <v>150</v>
      </c>
      <c r="G22" s="29" t="s">
        <v>21</v>
      </c>
      <c r="H22" s="30">
        <v>2</v>
      </c>
      <c r="I22" s="30">
        <v>0</v>
      </c>
      <c r="J22" s="30">
        <v>9</v>
      </c>
      <c r="K22" s="30">
        <v>0</v>
      </c>
      <c r="L22" s="31">
        <v>2</v>
      </c>
      <c r="M22" s="32" t="s">
        <v>22</v>
      </c>
      <c r="N22" s="32" t="s">
        <v>23</v>
      </c>
      <c r="O22" s="98"/>
    </row>
    <row r="23" spans="1:15" x14ac:dyDescent="0.25">
      <c r="A23" s="95">
        <v>2</v>
      </c>
      <c r="B23" s="33" t="s">
        <v>37</v>
      </c>
      <c r="C23" s="33" t="s">
        <v>38</v>
      </c>
      <c r="D23" s="33" t="s">
        <v>39</v>
      </c>
      <c r="E23" s="33" t="s">
        <v>27</v>
      </c>
      <c r="F23" s="33" t="s">
        <v>30</v>
      </c>
      <c r="G23" s="32" t="s">
        <v>21</v>
      </c>
      <c r="H23" s="34">
        <v>2</v>
      </c>
      <c r="I23" s="34">
        <v>0</v>
      </c>
      <c r="J23" s="34">
        <v>9</v>
      </c>
      <c r="K23" s="34">
        <v>0</v>
      </c>
      <c r="L23" s="35">
        <v>3</v>
      </c>
      <c r="M23" s="32" t="s">
        <v>22</v>
      </c>
      <c r="N23" s="32" t="s">
        <v>23</v>
      </c>
      <c r="O23" s="96"/>
    </row>
    <row r="24" spans="1:15" x14ac:dyDescent="0.25">
      <c r="A24" s="97">
        <v>2</v>
      </c>
      <c r="B24" s="33" t="s">
        <v>61</v>
      </c>
      <c r="C24" s="33" t="s">
        <v>62</v>
      </c>
      <c r="D24" s="33" t="s">
        <v>63</v>
      </c>
      <c r="E24" s="33"/>
      <c r="F24" s="33" t="s">
        <v>30</v>
      </c>
      <c r="G24" s="32" t="s">
        <v>21</v>
      </c>
      <c r="H24" s="34">
        <v>2</v>
      </c>
      <c r="I24" s="34">
        <v>0</v>
      </c>
      <c r="J24" s="34">
        <v>9</v>
      </c>
      <c r="K24" s="34">
        <v>0</v>
      </c>
      <c r="L24" s="35">
        <v>2</v>
      </c>
      <c r="M24" s="32" t="s">
        <v>22</v>
      </c>
      <c r="N24" s="32" t="s">
        <v>23</v>
      </c>
      <c r="O24" s="96"/>
    </row>
    <row r="25" spans="1:15" x14ac:dyDescent="0.25">
      <c r="A25" s="97">
        <v>2</v>
      </c>
      <c r="B25" s="33" t="s">
        <v>71</v>
      </c>
      <c r="C25" s="33" t="s">
        <v>72</v>
      </c>
      <c r="D25" s="33" t="s">
        <v>73</v>
      </c>
      <c r="E25" s="33"/>
      <c r="F25" s="33" t="s">
        <v>150</v>
      </c>
      <c r="G25" s="32" t="s">
        <v>21</v>
      </c>
      <c r="H25" s="34">
        <v>0</v>
      </c>
      <c r="I25" s="34">
        <v>2</v>
      </c>
      <c r="J25" s="34">
        <v>0</v>
      </c>
      <c r="K25" s="34">
        <v>9</v>
      </c>
      <c r="L25" s="35">
        <v>2</v>
      </c>
      <c r="M25" s="32" t="s">
        <v>24</v>
      </c>
      <c r="N25" s="32" t="s">
        <v>23</v>
      </c>
      <c r="O25" s="96"/>
    </row>
    <row r="26" spans="1:15" x14ac:dyDescent="0.25">
      <c r="A26" s="97">
        <v>2</v>
      </c>
      <c r="B26" s="28" t="s">
        <v>81</v>
      </c>
      <c r="C26" s="28" t="s">
        <v>82</v>
      </c>
      <c r="D26" s="28" t="s">
        <v>83</v>
      </c>
      <c r="E26" s="28"/>
      <c r="F26" s="28" t="s">
        <v>112</v>
      </c>
      <c r="G26" s="29" t="s">
        <v>21</v>
      </c>
      <c r="H26" s="30">
        <v>0</v>
      </c>
      <c r="I26" s="30" t="s">
        <v>31</v>
      </c>
      <c r="J26" s="30">
        <v>0</v>
      </c>
      <c r="K26" s="30">
        <v>9</v>
      </c>
      <c r="L26" s="31">
        <v>0</v>
      </c>
      <c r="M26" s="32" t="s">
        <v>32</v>
      </c>
      <c r="N26" s="32" t="s">
        <v>23</v>
      </c>
      <c r="O26" s="99"/>
    </row>
    <row r="27" spans="1:15" x14ac:dyDescent="0.25">
      <c r="A27" s="93"/>
      <c r="B27" s="24"/>
      <c r="C27" s="24"/>
      <c r="D27" s="24"/>
      <c r="E27" s="24"/>
      <c r="F27" s="24"/>
      <c r="G27" s="24"/>
      <c r="H27" s="25">
        <f>SUM(H20:H26)</f>
        <v>6</v>
      </c>
      <c r="I27" s="25">
        <f>SUM(I20:I26)</f>
        <v>5</v>
      </c>
      <c r="J27" s="25">
        <f>SUM(J20:J26)</f>
        <v>27</v>
      </c>
      <c r="K27" s="25">
        <f>SUM(K20:K26)</f>
        <v>28</v>
      </c>
      <c r="L27" s="25">
        <f>SUM(L20:L26)</f>
        <v>14</v>
      </c>
      <c r="M27" s="26"/>
      <c r="N27" s="26"/>
      <c r="O27" s="94"/>
    </row>
    <row r="28" spans="1:15" ht="24" x14ac:dyDescent="0.25">
      <c r="A28" s="93"/>
      <c r="B28" s="24"/>
      <c r="C28" s="24"/>
      <c r="D28" s="24"/>
      <c r="E28" s="24"/>
      <c r="F28" s="24"/>
      <c r="G28" s="37" t="s">
        <v>33</v>
      </c>
      <c r="H28" s="132">
        <f>SUM(H27:I27)*14</f>
        <v>154</v>
      </c>
      <c r="I28" s="133"/>
      <c r="J28" s="132">
        <f>SUM(J27:K27)</f>
        <v>55</v>
      </c>
      <c r="K28" s="133"/>
      <c r="L28" s="25"/>
      <c r="M28" s="26"/>
      <c r="N28" s="26"/>
      <c r="O28" s="94"/>
    </row>
    <row r="29" spans="1:15" x14ac:dyDescent="0.25">
      <c r="A29" s="91">
        <v>3</v>
      </c>
      <c r="B29" s="21" t="s">
        <v>77</v>
      </c>
      <c r="C29" s="117" t="s">
        <v>143</v>
      </c>
      <c r="D29" s="21" t="s">
        <v>78</v>
      </c>
      <c r="E29" s="21" t="s">
        <v>64</v>
      </c>
      <c r="F29" s="21" t="s">
        <v>111</v>
      </c>
      <c r="G29" s="20" t="s">
        <v>21</v>
      </c>
      <c r="H29" s="22">
        <v>0</v>
      </c>
      <c r="I29" s="22">
        <v>2</v>
      </c>
      <c r="J29" s="22">
        <v>0</v>
      </c>
      <c r="K29" s="22">
        <v>5</v>
      </c>
      <c r="L29" s="23">
        <v>3</v>
      </c>
      <c r="M29" s="20" t="s">
        <v>22</v>
      </c>
      <c r="N29" s="20" t="s">
        <v>23</v>
      </c>
      <c r="O29" s="90"/>
    </row>
    <row r="30" spans="1:15" x14ac:dyDescent="0.25">
      <c r="A30" s="91">
        <v>3</v>
      </c>
      <c r="B30" s="21" t="s">
        <v>84</v>
      </c>
      <c r="C30" s="117" t="s">
        <v>144</v>
      </c>
      <c r="D30" s="21" t="s">
        <v>85</v>
      </c>
      <c r="E30" s="116"/>
      <c r="F30" s="21" t="s">
        <v>111</v>
      </c>
      <c r="G30" s="20" t="s">
        <v>21</v>
      </c>
      <c r="H30" s="22">
        <v>0</v>
      </c>
      <c r="I30" s="22">
        <v>2</v>
      </c>
      <c r="J30" s="22">
        <v>0</v>
      </c>
      <c r="K30" s="22">
        <v>5</v>
      </c>
      <c r="L30" s="23">
        <v>3</v>
      </c>
      <c r="M30" s="20" t="s">
        <v>24</v>
      </c>
      <c r="N30" s="20" t="s">
        <v>23</v>
      </c>
      <c r="O30" s="90"/>
    </row>
    <row r="31" spans="1:15" x14ac:dyDescent="0.25">
      <c r="A31" s="91">
        <v>3</v>
      </c>
      <c r="B31" s="21" t="s">
        <v>51</v>
      </c>
      <c r="C31" s="117" t="s">
        <v>52</v>
      </c>
      <c r="D31" s="21" t="s">
        <v>53</v>
      </c>
      <c r="E31" s="21" t="s">
        <v>40</v>
      </c>
      <c r="F31" s="21" t="s">
        <v>43</v>
      </c>
      <c r="G31" s="20" t="s">
        <v>21</v>
      </c>
      <c r="H31" s="22">
        <v>0</v>
      </c>
      <c r="I31" s="22">
        <v>2</v>
      </c>
      <c r="J31" s="22">
        <v>0</v>
      </c>
      <c r="K31" s="22">
        <v>5</v>
      </c>
      <c r="L31" s="23">
        <v>2</v>
      </c>
      <c r="M31" s="20" t="s">
        <v>24</v>
      </c>
      <c r="N31" s="20" t="s">
        <v>23</v>
      </c>
      <c r="O31" s="90"/>
    </row>
    <row r="32" spans="1:15" x14ac:dyDescent="0.25">
      <c r="A32" s="91">
        <v>3</v>
      </c>
      <c r="B32" s="21" t="s">
        <v>86</v>
      </c>
      <c r="C32" s="117" t="s">
        <v>145</v>
      </c>
      <c r="D32" s="21" t="s">
        <v>87</v>
      </c>
      <c r="E32" s="21" t="s">
        <v>79</v>
      </c>
      <c r="F32" s="21" t="s">
        <v>44</v>
      </c>
      <c r="G32" s="20" t="s">
        <v>21</v>
      </c>
      <c r="H32" s="22">
        <v>0</v>
      </c>
      <c r="I32" s="22">
        <v>1</v>
      </c>
      <c r="J32" s="22">
        <v>0</v>
      </c>
      <c r="K32" s="22">
        <v>5</v>
      </c>
      <c r="L32" s="23">
        <v>2</v>
      </c>
      <c r="M32" s="20" t="s">
        <v>24</v>
      </c>
      <c r="N32" s="20" t="s">
        <v>23</v>
      </c>
      <c r="O32" s="90"/>
    </row>
    <row r="33" spans="1:15" x14ac:dyDescent="0.25">
      <c r="A33" s="91">
        <v>3</v>
      </c>
      <c r="B33" s="16" t="s">
        <v>45</v>
      </c>
      <c r="C33" s="16" t="s">
        <v>46</v>
      </c>
      <c r="D33" s="16" t="s">
        <v>47</v>
      </c>
      <c r="E33" s="16"/>
      <c r="F33" s="16" t="s">
        <v>150</v>
      </c>
      <c r="G33" s="17" t="s">
        <v>21</v>
      </c>
      <c r="H33" s="18">
        <v>2</v>
      </c>
      <c r="I33" s="18">
        <v>0</v>
      </c>
      <c r="J33" s="18">
        <v>9</v>
      </c>
      <c r="K33" s="18">
        <v>0</v>
      </c>
      <c r="L33" s="19">
        <v>2</v>
      </c>
      <c r="M33" s="20" t="s">
        <v>22</v>
      </c>
      <c r="N33" s="20" t="s">
        <v>23</v>
      </c>
      <c r="O33" s="100"/>
    </row>
    <row r="34" spans="1:15" x14ac:dyDescent="0.25">
      <c r="A34" s="91">
        <v>3</v>
      </c>
      <c r="B34" s="21" t="s">
        <v>25</v>
      </c>
      <c r="C34" s="21" t="s">
        <v>104</v>
      </c>
      <c r="D34" s="21" t="s">
        <v>26</v>
      </c>
      <c r="E34" s="21"/>
      <c r="F34" s="21" t="s">
        <v>111</v>
      </c>
      <c r="G34" s="20" t="s">
        <v>21</v>
      </c>
      <c r="H34" s="22">
        <v>0</v>
      </c>
      <c r="I34" s="22">
        <v>2</v>
      </c>
      <c r="J34" s="22">
        <v>0</v>
      </c>
      <c r="K34" s="22">
        <v>9</v>
      </c>
      <c r="L34" s="23">
        <v>2</v>
      </c>
      <c r="M34" s="20" t="s">
        <v>24</v>
      </c>
      <c r="N34" s="20" t="s">
        <v>23</v>
      </c>
      <c r="O34" s="90"/>
    </row>
    <row r="35" spans="1:15" x14ac:dyDescent="0.25">
      <c r="A35" s="91">
        <v>3</v>
      </c>
      <c r="B35" s="21" t="s">
        <v>68</v>
      </c>
      <c r="C35" s="21" t="s">
        <v>69</v>
      </c>
      <c r="D35" s="21" t="s">
        <v>70</v>
      </c>
      <c r="E35" s="36"/>
      <c r="F35" s="21" t="s">
        <v>44</v>
      </c>
      <c r="G35" s="20" t="s">
        <v>21</v>
      </c>
      <c r="H35" s="22">
        <v>0</v>
      </c>
      <c r="I35" s="22">
        <v>2</v>
      </c>
      <c r="J35" s="22">
        <v>0</v>
      </c>
      <c r="K35" s="22">
        <v>9</v>
      </c>
      <c r="L35" s="23">
        <v>2</v>
      </c>
      <c r="M35" s="20" t="s">
        <v>24</v>
      </c>
      <c r="N35" s="20" t="s">
        <v>23</v>
      </c>
      <c r="O35" s="90"/>
    </row>
    <row r="36" spans="1:15" s="13" customFormat="1" x14ac:dyDescent="0.25">
      <c r="A36" s="91">
        <v>3</v>
      </c>
      <c r="B36" s="16" t="s">
        <v>88</v>
      </c>
      <c r="C36" s="16" t="s">
        <v>89</v>
      </c>
      <c r="D36" s="21" t="s">
        <v>105</v>
      </c>
      <c r="E36" s="16"/>
      <c r="F36" s="111" t="s">
        <v>30</v>
      </c>
      <c r="G36" s="17" t="s">
        <v>21</v>
      </c>
      <c r="H36" s="18">
        <v>0</v>
      </c>
      <c r="I36" s="18">
        <v>0</v>
      </c>
      <c r="J36" s="18">
        <v>0</v>
      </c>
      <c r="K36" s="18">
        <v>0</v>
      </c>
      <c r="L36" s="19">
        <v>0</v>
      </c>
      <c r="M36" s="20" t="s">
        <v>90</v>
      </c>
      <c r="N36" s="20" t="s">
        <v>23</v>
      </c>
      <c r="O36" s="100"/>
    </row>
    <row r="37" spans="1:15" x14ac:dyDescent="0.25">
      <c r="A37" s="89">
        <v>3</v>
      </c>
      <c r="B37" s="16" t="s">
        <v>91</v>
      </c>
      <c r="C37" s="16" t="s">
        <v>92</v>
      </c>
      <c r="D37" s="16" t="s">
        <v>93</v>
      </c>
      <c r="E37" s="16"/>
      <c r="F37" s="16" t="s">
        <v>112</v>
      </c>
      <c r="G37" s="17" t="s">
        <v>21</v>
      </c>
      <c r="H37" s="18">
        <v>0</v>
      </c>
      <c r="I37" s="18" t="s">
        <v>31</v>
      </c>
      <c r="J37" s="18">
        <v>0</v>
      </c>
      <c r="K37" s="18">
        <v>9</v>
      </c>
      <c r="L37" s="19">
        <v>0</v>
      </c>
      <c r="M37" s="20" t="s">
        <v>32</v>
      </c>
      <c r="N37" s="20" t="s">
        <v>23</v>
      </c>
      <c r="O37" s="92"/>
    </row>
    <row r="38" spans="1:15" x14ac:dyDescent="0.25">
      <c r="A38" s="93"/>
      <c r="B38" s="24"/>
      <c r="C38" s="24"/>
      <c r="D38" s="24"/>
      <c r="E38" s="24"/>
      <c r="F38" s="24"/>
      <c r="G38" s="24"/>
      <c r="H38" s="25">
        <f>SUM(H29:H37)</f>
        <v>2</v>
      </c>
      <c r="I38" s="25">
        <f>SUM(I29:I37)</f>
        <v>11</v>
      </c>
      <c r="J38" s="25">
        <f>SUM(J29:J37)</f>
        <v>9</v>
      </c>
      <c r="K38" s="25">
        <f>SUM(K29:K37)</f>
        <v>47</v>
      </c>
      <c r="L38" s="25">
        <f>SUM(L29:L37)</f>
        <v>16</v>
      </c>
      <c r="M38" s="26"/>
      <c r="N38" s="26"/>
      <c r="O38" s="94"/>
    </row>
    <row r="39" spans="1:15" ht="24" x14ac:dyDescent="0.25">
      <c r="A39" s="93"/>
      <c r="B39" s="24"/>
      <c r="C39" s="24"/>
      <c r="D39" s="24"/>
      <c r="E39" s="24"/>
      <c r="F39" s="24"/>
      <c r="G39" s="37" t="s">
        <v>33</v>
      </c>
      <c r="H39" s="132">
        <f>SUM(H38:I38)*14</f>
        <v>182</v>
      </c>
      <c r="I39" s="133"/>
      <c r="J39" s="132">
        <f>SUM(J38:K38)</f>
        <v>56</v>
      </c>
      <c r="K39" s="133"/>
      <c r="L39" s="25"/>
      <c r="M39" s="26"/>
      <c r="N39" s="26"/>
      <c r="O39" s="94"/>
    </row>
    <row r="40" spans="1:15" x14ac:dyDescent="0.25">
      <c r="A40" s="97">
        <v>4</v>
      </c>
      <c r="B40" s="28" t="s">
        <v>94</v>
      </c>
      <c r="C40" s="28" t="s">
        <v>95</v>
      </c>
      <c r="D40" s="28" t="s">
        <v>96</v>
      </c>
      <c r="E40" s="28"/>
      <c r="F40" s="39" t="s">
        <v>30</v>
      </c>
      <c r="G40" s="29" t="s">
        <v>21</v>
      </c>
      <c r="H40" s="30">
        <v>0</v>
      </c>
      <c r="I40" s="30">
        <v>0</v>
      </c>
      <c r="J40" s="30">
        <v>0</v>
      </c>
      <c r="K40" s="30">
        <v>0</v>
      </c>
      <c r="L40" s="31">
        <v>4</v>
      </c>
      <c r="M40" s="32" t="s">
        <v>24</v>
      </c>
      <c r="N40" s="32" t="s">
        <v>23</v>
      </c>
      <c r="O40" s="99"/>
    </row>
    <row r="41" spans="1:15" x14ac:dyDescent="0.25">
      <c r="A41" s="93"/>
      <c r="B41" s="24"/>
      <c r="C41" s="24"/>
      <c r="D41" s="24"/>
      <c r="E41" s="24"/>
      <c r="F41" s="24"/>
      <c r="G41" s="24"/>
      <c r="H41" s="25">
        <f>SUM(H40:H40)</f>
        <v>0</v>
      </c>
      <c r="I41" s="25">
        <f>SUM(I40:I40)</f>
        <v>0</v>
      </c>
      <c r="J41" s="25">
        <f>SUM(J40:J40)</f>
        <v>0</v>
      </c>
      <c r="K41" s="25">
        <f>SUM(K40:K40)</f>
        <v>0</v>
      </c>
      <c r="L41" s="25">
        <f>SUM(L40:L40)</f>
        <v>4</v>
      </c>
      <c r="M41" s="26"/>
      <c r="N41" s="26"/>
      <c r="O41" s="94"/>
    </row>
    <row r="42" spans="1:15" ht="24" x14ac:dyDescent="0.25">
      <c r="A42" s="93"/>
      <c r="B42" s="24"/>
      <c r="C42" s="24"/>
      <c r="D42" s="24"/>
      <c r="E42" s="24"/>
      <c r="F42" s="24"/>
      <c r="G42" s="37" t="s">
        <v>33</v>
      </c>
      <c r="H42" s="132">
        <f>SUM(H41:I41)*14</f>
        <v>0</v>
      </c>
      <c r="I42" s="133"/>
      <c r="J42" s="132">
        <f>SUM(J41:K41)</f>
        <v>0</v>
      </c>
      <c r="K42" s="133"/>
      <c r="L42" s="25"/>
      <c r="M42" s="26"/>
      <c r="N42" s="26"/>
      <c r="O42" s="94"/>
    </row>
    <row r="43" spans="1:15" x14ac:dyDescent="0.25">
      <c r="A43" s="91">
        <v>5</v>
      </c>
      <c r="B43" s="16" t="s">
        <v>97</v>
      </c>
      <c r="C43" s="16" t="s">
        <v>98</v>
      </c>
      <c r="D43" s="16" t="s">
        <v>99</v>
      </c>
      <c r="E43" s="16"/>
      <c r="F43" s="111" t="s">
        <v>30</v>
      </c>
      <c r="G43" s="17" t="s">
        <v>21</v>
      </c>
      <c r="H43" s="18">
        <v>0</v>
      </c>
      <c r="I43" s="18">
        <v>0</v>
      </c>
      <c r="J43" s="18">
        <v>0</v>
      </c>
      <c r="K43" s="18">
        <v>0</v>
      </c>
      <c r="L43" s="19">
        <v>4</v>
      </c>
      <c r="M43" s="20" t="s">
        <v>24</v>
      </c>
      <c r="N43" s="20" t="s">
        <v>23</v>
      </c>
      <c r="O43" s="92"/>
    </row>
    <row r="44" spans="1:15" x14ac:dyDescent="0.25">
      <c r="A44" s="93"/>
      <c r="B44" s="24"/>
      <c r="C44" s="24"/>
      <c r="D44" s="24"/>
      <c r="E44" s="24"/>
      <c r="F44" s="24"/>
      <c r="G44" s="24"/>
      <c r="H44" s="25">
        <f>SUM(H43:H43)</f>
        <v>0</v>
      </c>
      <c r="I44" s="25">
        <f>SUM(I43:I43)</f>
        <v>0</v>
      </c>
      <c r="J44" s="25">
        <f>SUM(J43:J43)</f>
        <v>0</v>
      </c>
      <c r="K44" s="25">
        <f>SUM(K43:K43)</f>
        <v>0</v>
      </c>
      <c r="L44" s="25">
        <f>SUM(L43:L43)</f>
        <v>4</v>
      </c>
      <c r="M44" s="26"/>
      <c r="N44" s="26"/>
      <c r="O44" s="94"/>
    </row>
    <row r="45" spans="1:15" ht="24" x14ac:dyDescent="0.25">
      <c r="A45" s="93"/>
      <c r="B45" s="24"/>
      <c r="C45" s="24"/>
      <c r="D45" s="24"/>
      <c r="E45" s="24"/>
      <c r="F45" s="24"/>
      <c r="G45" s="37" t="s">
        <v>33</v>
      </c>
      <c r="H45" s="132">
        <f>SUM(H44:I44)*14</f>
        <v>0</v>
      </c>
      <c r="I45" s="133"/>
      <c r="J45" s="132">
        <f>SUM(J44:K44)</f>
        <v>0</v>
      </c>
      <c r="K45" s="133"/>
      <c r="L45" s="25"/>
      <c r="M45" s="26"/>
      <c r="N45" s="26"/>
      <c r="O45" s="94"/>
    </row>
    <row r="46" spans="1:15" s="15" customFormat="1" x14ac:dyDescent="0.25">
      <c r="A46" s="101"/>
      <c r="B46" s="102"/>
      <c r="C46" s="103" t="s">
        <v>108</v>
      </c>
      <c r="D46" s="104"/>
      <c r="E46" s="102"/>
      <c r="F46" s="102"/>
      <c r="G46" s="105"/>
      <c r="H46" s="106"/>
      <c r="I46" s="106"/>
      <c r="J46" s="106"/>
      <c r="K46" s="107"/>
      <c r="L46" s="108"/>
      <c r="M46" s="109"/>
      <c r="N46" s="109"/>
      <c r="O46" s="110"/>
    </row>
  </sheetData>
  <mergeCells count="23">
    <mergeCell ref="F8:F9"/>
    <mergeCell ref="A8:A9"/>
    <mergeCell ref="B8:B9"/>
    <mergeCell ref="C8:C9"/>
    <mergeCell ref="D8:D9"/>
    <mergeCell ref="E8:E9"/>
    <mergeCell ref="H45:I45"/>
    <mergeCell ref="G8:G9"/>
    <mergeCell ref="H8:I8"/>
    <mergeCell ref="J8:K8"/>
    <mergeCell ref="L8:L9"/>
    <mergeCell ref="J19:K19"/>
    <mergeCell ref="J28:K28"/>
    <mergeCell ref="J39:K39"/>
    <mergeCell ref="J42:K42"/>
    <mergeCell ref="J45:K45"/>
    <mergeCell ref="O8:O9"/>
    <mergeCell ref="H19:I19"/>
    <mergeCell ref="H28:I28"/>
    <mergeCell ref="H39:I39"/>
    <mergeCell ref="H42:I42"/>
    <mergeCell ref="M8:M9"/>
    <mergeCell ref="N8:N9"/>
  </mergeCells>
  <printOptions verticalCentered="1"/>
  <pageMargins left="0.25" right="0.25" top="0.75" bottom="0.75" header="0.3" footer="0.3"/>
  <pageSetup paperSize="9" scale="75" orientation="landscape" r:id="rId1"/>
  <headerFooter>
    <oddFooter xml:space="preserve">&amp;CE = előadás, Gy = gyakorlat, Félévi követelmény: G = gyak.jegy, K = kollokvium, S = szigorlat, MAI = minősített aláÍrás, AI = aláírás
Tantárgy típusa: A = kötelező, B = kötelezően választható, C = szabadon választható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zoomScaleNormal="100" workbookViewId="0">
      <selection activeCell="F23" sqref="F23"/>
    </sheetView>
  </sheetViews>
  <sheetFormatPr defaultRowHeight="15" x14ac:dyDescent="0.25"/>
  <cols>
    <col min="2" max="2" width="10.7109375" customWidth="1"/>
    <col min="3" max="3" width="25.5703125" customWidth="1"/>
    <col min="4" max="4" width="29.85546875" customWidth="1"/>
    <col min="5" max="5" width="10.5703125" customWidth="1"/>
    <col min="6" max="6" width="23.42578125" customWidth="1"/>
  </cols>
  <sheetData>
    <row r="1" spans="1:16" ht="15.75" x14ac:dyDescent="0.25">
      <c r="A1" s="69"/>
      <c r="B1" s="70"/>
      <c r="C1" s="71"/>
      <c r="D1" s="76" t="s">
        <v>106</v>
      </c>
      <c r="E1" s="77"/>
      <c r="F1" s="77"/>
      <c r="G1" s="78"/>
      <c r="H1" s="79"/>
      <c r="I1" s="79"/>
      <c r="J1" s="79"/>
      <c r="K1" s="79"/>
      <c r="L1" s="80"/>
      <c r="M1" s="81" t="s">
        <v>107</v>
      </c>
      <c r="N1" s="82"/>
      <c r="O1" s="83"/>
    </row>
    <row r="2" spans="1:16" x14ac:dyDescent="0.25">
      <c r="A2" s="72"/>
      <c r="B2" s="73"/>
      <c r="C2" s="10"/>
      <c r="D2" s="55" t="s">
        <v>102</v>
      </c>
      <c r="E2" s="56"/>
      <c r="F2" s="56"/>
      <c r="G2" s="57"/>
      <c r="H2" s="58"/>
      <c r="I2" s="58"/>
      <c r="J2" s="58"/>
      <c r="K2" s="58"/>
      <c r="L2" s="59"/>
      <c r="M2" s="40"/>
      <c r="N2" s="60"/>
      <c r="O2" s="84"/>
    </row>
    <row r="3" spans="1:16" x14ac:dyDescent="0.25">
      <c r="A3" s="72"/>
      <c r="B3" s="73"/>
      <c r="C3" s="9"/>
      <c r="D3" s="61" t="s">
        <v>0</v>
      </c>
      <c r="E3" s="46" t="s">
        <v>1</v>
      </c>
      <c r="F3" s="46"/>
      <c r="G3" s="41"/>
      <c r="H3" s="45"/>
      <c r="I3" s="45"/>
      <c r="J3" s="45"/>
      <c r="K3" s="45"/>
      <c r="L3" s="62"/>
      <c r="M3" s="60"/>
      <c r="N3" s="60"/>
      <c r="O3" s="84"/>
    </row>
    <row r="4" spans="1:16" x14ac:dyDescent="0.25">
      <c r="A4" s="72"/>
      <c r="B4" s="73"/>
      <c r="C4" s="12"/>
      <c r="D4" s="63" t="s">
        <v>100</v>
      </c>
      <c r="E4" s="64" t="s">
        <v>103</v>
      </c>
      <c r="F4" s="65"/>
      <c r="G4" s="41"/>
      <c r="H4" s="45"/>
      <c r="I4" s="45"/>
      <c r="J4" s="45"/>
      <c r="K4" s="42"/>
      <c r="L4" s="43"/>
      <c r="M4" s="42"/>
      <c r="N4" s="44" t="s">
        <v>2</v>
      </c>
      <c r="O4" s="85" t="s">
        <v>3</v>
      </c>
    </row>
    <row r="5" spans="1:16" x14ac:dyDescent="0.25">
      <c r="A5" s="72"/>
      <c r="B5" s="73"/>
      <c r="C5" s="9"/>
      <c r="D5" s="61" t="s">
        <v>101</v>
      </c>
      <c r="E5" s="64">
        <v>150</v>
      </c>
      <c r="F5" s="65"/>
      <c r="G5" s="41"/>
      <c r="H5" s="45"/>
      <c r="I5" s="45"/>
      <c r="J5" s="45"/>
      <c r="K5" s="42" t="s">
        <v>5</v>
      </c>
      <c r="L5" s="43"/>
      <c r="M5" s="42"/>
      <c r="N5" s="44">
        <f>SUM(H19,H28,H39,H42,H45)</f>
        <v>518</v>
      </c>
      <c r="O5" s="85">
        <f>SUM(J19,J28,J39,J42,J45)</f>
        <v>171</v>
      </c>
    </row>
    <row r="6" spans="1:16" x14ac:dyDescent="0.25">
      <c r="A6" s="72"/>
      <c r="B6" s="73"/>
      <c r="C6" s="11"/>
      <c r="D6" s="66" t="s">
        <v>4</v>
      </c>
      <c r="E6" s="54" t="s">
        <v>110</v>
      </c>
      <c r="F6" s="67"/>
      <c r="G6" s="41"/>
      <c r="H6" s="45"/>
      <c r="I6" s="45"/>
      <c r="J6" s="45"/>
      <c r="K6" s="45"/>
      <c r="L6" s="47"/>
      <c r="M6" s="48"/>
      <c r="N6" s="47"/>
      <c r="O6" s="86"/>
    </row>
    <row r="7" spans="1:16" ht="15" customHeight="1" x14ac:dyDescent="0.25">
      <c r="A7" s="87" t="s">
        <v>142</v>
      </c>
      <c r="B7" s="74"/>
      <c r="C7" s="75"/>
      <c r="D7" s="49"/>
      <c r="E7" s="50"/>
      <c r="F7" s="50"/>
      <c r="G7" s="51"/>
      <c r="H7" s="52"/>
      <c r="I7" s="52"/>
      <c r="J7" s="52"/>
      <c r="K7" s="68"/>
      <c r="L7" s="53"/>
      <c r="M7" s="51"/>
      <c r="N7" s="53"/>
      <c r="O7" s="88"/>
    </row>
    <row r="8" spans="1:16" ht="44.25" customHeight="1" x14ac:dyDescent="0.25">
      <c r="A8" s="142" t="s">
        <v>6</v>
      </c>
      <c r="B8" s="134" t="s">
        <v>7</v>
      </c>
      <c r="C8" s="134" t="s">
        <v>8</v>
      </c>
      <c r="D8" s="140" t="s">
        <v>9</v>
      </c>
      <c r="E8" s="140" t="s">
        <v>10</v>
      </c>
      <c r="F8" s="140" t="s">
        <v>11</v>
      </c>
      <c r="G8" s="134" t="s">
        <v>12</v>
      </c>
      <c r="H8" s="136" t="s">
        <v>13</v>
      </c>
      <c r="I8" s="137"/>
      <c r="J8" s="136" t="s">
        <v>14</v>
      </c>
      <c r="K8" s="137"/>
      <c r="L8" s="138" t="s">
        <v>15</v>
      </c>
      <c r="M8" s="134" t="s">
        <v>16</v>
      </c>
      <c r="N8" s="134" t="s">
        <v>17</v>
      </c>
      <c r="O8" s="130" t="s">
        <v>18</v>
      </c>
    </row>
    <row r="9" spans="1:16" ht="26.25" customHeight="1" x14ac:dyDescent="0.25">
      <c r="A9" s="143"/>
      <c r="B9" s="135"/>
      <c r="C9" s="135"/>
      <c r="D9" s="141"/>
      <c r="E9" s="141"/>
      <c r="F9" s="141"/>
      <c r="G9" s="135"/>
      <c r="H9" s="8" t="s">
        <v>19</v>
      </c>
      <c r="I9" s="7" t="s">
        <v>20</v>
      </c>
      <c r="J9" s="8" t="s">
        <v>19</v>
      </c>
      <c r="K9" s="7" t="s">
        <v>20</v>
      </c>
      <c r="L9" s="139"/>
      <c r="M9" s="135"/>
      <c r="N9" s="135"/>
      <c r="O9" s="131"/>
    </row>
    <row r="10" spans="1:16" s="14" customFormat="1" x14ac:dyDescent="0.25">
      <c r="A10" s="89">
        <v>1</v>
      </c>
      <c r="B10" s="21" t="s">
        <v>57</v>
      </c>
      <c r="C10" s="21" t="s">
        <v>58</v>
      </c>
      <c r="D10" s="21" t="s">
        <v>59</v>
      </c>
      <c r="E10" s="36"/>
      <c r="F10" s="21" t="s">
        <v>30</v>
      </c>
      <c r="G10" s="20" t="s">
        <v>21</v>
      </c>
      <c r="H10" s="22">
        <v>2</v>
      </c>
      <c r="I10" s="22">
        <v>0</v>
      </c>
      <c r="J10" s="22">
        <v>9</v>
      </c>
      <c r="K10" s="22">
        <v>0</v>
      </c>
      <c r="L10" s="23">
        <v>2</v>
      </c>
      <c r="M10" s="20" t="s">
        <v>22</v>
      </c>
      <c r="N10" s="20" t="s">
        <v>23</v>
      </c>
      <c r="O10" s="90"/>
    </row>
    <row r="11" spans="1:16" s="113" customFormat="1" ht="12" x14ac:dyDescent="0.25">
      <c r="A11" s="120">
        <v>1</v>
      </c>
      <c r="B11" s="121" t="s">
        <v>113</v>
      </c>
      <c r="C11" s="121" t="s">
        <v>114</v>
      </c>
      <c r="D11" s="121" t="s">
        <v>115</v>
      </c>
      <c r="E11" s="121"/>
      <c r="F11" s="121" t="s">
        <v>116</v>
      </c>
      <c r="G11" s="122" t="s">
        <v>21</v>
      </c>
      <c r="H11" s="123">
        <v>0</v>
      </c>
      <c r="I11" s="123">
        <v>2</v>
      </c>
      <c r="J11" s="123">
        <v>0</v>
      </c>
      <c r="K11" s="123">
        <v>5</v>
      </c>
      <c r="L11" s="124">
        <v>3</v>
      </c>
      <c r="M11" s="125" t="s">
        <v>24</v>
      </c>
      <c r="N11" s="125" t="s">
        <v>23</v>
      </c>
      <c r="O11" s="126"/>
      <c r="P11" s="112"/>
    </row>
    <row r="12" spans="1:16" s="115" customFormat="1" ht="12" x14ac:dyDescent="0.25">
      <c r="A12" s="120">
        <v>1</v>
      </c>
      <c r="B12" s="121" t="s">
        <v>117</v>
      </c>
      <c r="C12" s="121" t="s">
        <v>118</v>
      </c>
      <c r="D12" s="121" t="s">
        <v>119</v>
      </c>
      <c r="E12" s="121"/>
      <c r="F12" s="121" t="s">
        <v>120</v>
      </c>
      <c r="G12" s="122" t="s">
        <v>21</v>
      </c>
      <c r="H12" s="123">
        <v>0</v>
      </c>
      <c r="I12" s="123">
        <v>2</v>
      </c>
      <c r="J12" s="123">
        <v>0</v>
      </c>
      <c r="K12" s="123">
        <v>5</v>
      </c>
      <c r="L12" s="127">
        <v>2</v>
      </c>
      <c r="M12" s="125" t="s">
        <v>24</v>
      </c>
      <c r="N12" s="125" t="s">
        <v>23</v>
      </c>
      <c r="O12" s="126"/>
      <c r="P12" s="114"/>
    </row>
    <row r="13" spans="1:16" s="115" customFormat="1" ht="12" x14ac:dyDescent="0.25">
      <c r="A13" s="120">
        <v>1</v>
      </c>
      <c r="B13" s="121" t="s">
        <v>121</v>
      </c>
      <c r="C13" s="121" t="s">
        <v>122</v>
      </c>
      <c r="D13" s="121" t="s">
        <v>123</v>
      </c>
      <c r="E13" s="121"/>
      <c r="F13" s="121" t="s">
        <v>44</v>
      </c>
      <c r="G13" s="122" t="s">
        <v>21</v>
      </c>
      <c r="H13" s="123">
        <v>0</v>
      </c>
      <c r="I13" s="123">
        <v>1</v>
      </c>
      <c r="J13" s="123">
        <v>0</v>
      </c>
      <c r="K13" s="123">
        <v>5</v>
      </c>
      <c r="L13" s="127">
        <v>2</v>
      </c>
      <c r="M13" s="125" t="s">
        <v>24</v>
      </c>
      <c r="N13" s="125" t="s">
        <v>23</v>
      </c>
      <c r="O13" s="126"/>
      <c r="P13" s="114"/>
    </row>
    <row r="14" spans="1:16" x14ac:dyDescent="0.25">
      <c r="A14" s="91">
        <v>1</v>
      </c>
      <c r="B14" s="21" t="s">
        <v>27</v>
      </c>
      <c r="C14" s="21" t="s">
        <v>28</v>
      </c>
      <c r="D14" s="21" t="s">
        <v>29</v>
      </c>
      <c r="E14" s="21"/>
      <c r="F14" s="21" t="s">
        <v>30</v>
      </c>
      <c r="G14" s="20" t="s">
        <v>21</v>
      </c>
      <c r="H14" s="22">
        <v>2</v>
      </c>
      <c r="I14" s="22">
        <v>0</v>
      </c>
      <c r="J14" s="22">
        <v>9</v>
      </c>
      <c r="K14" s="22">
        <v>0</v>
      </c>
      <c r="L14" s="23">
        <v>3</v>
      </c>
      <c r="M14" s="20" t="s">
        <v>22</v>
      </c>
      <c r="N14" s="20" t="s">
        <v>23</v>
      </c>
      <c r="O14" s="90"/>
    </row>
    <row r="15" spans="1:16" s="14" customFormat="1" x14ac:dyDescent="0.25">
      <c r="A15" s="89">
        <v>1</v>
      </c>
      <c r="B15" s="21" t="s">
        <v>48</v>
      </c>
      <c r="C15" s="21" t="s">
        <v>49</v>
      </c>
      <c r="D15" s="21" t="s">
        <v>50</v>
      </c>
      <c r="E15" s="21"/>
      <c r="F15" s="21" t="s">
        <v>44</v>
      </c>
      <c r="G15" s="20" t="s">
        <v>21</v>
      </c>
      <c r="H15" s="22">
        <v>2</v>
      </c>
      <c r="I15" s="22">
        <v>0</v>
      </c>
      <c r="J15" s="22">
        <v>9</v>
      </c>
      <c r="K15" s="22">
        <v>0</v>
      </c>
      <c r="L15" s="23">
        <v>2</v>
      </c>
      <c r="M15" s="20" t="s">
        <v>22</v>
      </c>
      <c r="N15" s="38" t="s">
        <v>23</v>
      </c>
      <c r="O15" s="90"/>
    </row>
    <row r="16" spans="1:16" s="14" customFormat="1" x14ac:dyDescent="0.25">
      <c r="A16" s="89">
        <v>1</v>
      </c>
      <c r="B16" s="21" t="s">
        <v>54</v>
      </c>
      <c r="C16" s="21" t="s">
        <v>55</v>
      </c>
      <c r="D16" s="21" t="s">
        <v>56</v>
      </c>
      <c r="E16" s="36"/>
      <c r="F16" s="21" t="s">
        <v>44</v>
      </c>
      <c r="G16" s="20" t="s">
        <v>21</v>
      </c>
      <c r="H16" s="22">
        <v>2</v>
      </c>
      <c r="I16" s="22">
        <v>0</v>
      </c>
      <c r="J16" s="22">
        <v>9</v>
      </c>
      <c r="K16" s="22">
        <v>0</v>
      </c>
      <c r="L16" s="23">
        <v>2</v>
      </c>
      <c r="M16" s="20" t="s">
        <v>22</v>
      </c>
      <c r="N16" s="20" t="s">
        <v>23</v>
      </c>
      <c r="O16" s="90"/>
    </row>
    <row r="17" spans="1:16" s="14" customFormat="1" x14ac:dyDescent="0.25">
      <c r="A17" s="89">
        <v>1</v>
      </c>
      <c r="B17" s="16" t="s">
        <v>74</v>
      </c>
      <c r="C17" s="16" t="s">
        <v>75</v>
      </c>
      <c r="D17" s="16" t="s">
        <v>76</v>
      </c>
      <c r="E17" s="16"/>
      <c r="F17" s="16" t="s">
        <v>112</v>
      </c>
      <c r="G17" s="17" t="s">
        <v>21</v>
      </c>
      <c r="H17" s="18">
        <v>0</v>
      </c>
      <c r="I17" s="18" t="s">
        <v>31</v>
      </c>
      <c r="J17" s="18">
        <v>0</v>
      </c>
      <c r="K17" s="18">
        <v>9</v>
      </c>
      <c r="L17" s="19">
        <v>0</v>
      </c>
      <c r="M17" s="20" t="s">
        <v>32</v>
      </c>
      <c r="N17" s="20" t="s">
        <v>23</v>
      </c>
      <c r="O17" s="92"/>
    </row>
    <row r="18" spans="1:16" x14ac:dyDescent="0.25">
      <c r="A18" s="93"/>
      <c r="B18" s="24"/>
      <c r="C18" s="24"/>
      <c r="D18" s="24"/>
      <c r="E18" s="24"/>
      <c r="F18" s="24"/>
      <c r="G18" s="24"/>
      <c r="H18" s="25">
        <f>SUM(H10:H17)</f>
        <v>8</v>
      </c>
      <c r="I18" s="25">
        <f>SUM(I10:I17)</f>
        <v>5</v>
      </c>
      <c r="J18" s="25">
        <f>SUM(J10:J17)</f>
        <v>36</v>
      </c>
      <c r="K18" s="25">
        <f>SUM(K10:K17)</f>
        <v>24</v>
      </c>
      <c r="L18" s="27">
        <f>SUM(L10:L17)</f>
        <v>16</v>
      </c>
      <c r="M18" s="26"/>
      <c r="N18" s="26"/>
      <c r="O18" s="94"/>
    </row>
    <row r="19" spans="1:16" ht="24" x14ac:dyDescent="0.25">
      <c r="A19" s="93"/>
      <c r="B19" s="24"/>
      <c r="C19" s="24"/>
      <c r="D19" s="24"/>
      <c r="E19" s="24"/>
      <c r="F19" s="24"/>
      <c r="G19" s="37" t="s">
        <v>33</v>
      </c>
      <c r="H19" s="132">
        <f>SUM(H18:I18)*14</f>
        <v>182</v>
      </c>
      <c r="I19" s="133"/>
      <c r="J19" s="132">
        <f>SUM(J18:K18)</f>
        <v>60</v>
      </c>
      <c r="K19" s="133"/>
      <c r="L19" s="27"/>
      <c r="M19" s="26"/>
      <c r="N19" s="26"/>
      <c r="O19" s="94"/>
    </row>
    <row r="20" spans="1:16" s="115" customFormat="1" ht="12" x14ac:dyDescent="0.25">
      <c r="A20" s="28">
        <v>2</v>
      </c>
      <c r="B20" s="28" t="s">
        <v>124</v>
      </c>
      <c r="C20" s="28" t="s">
        <v>125</v>
      </c>
      <c r="D20" s="28" t="s">
        <v>126</v>
      </c>
      <c r="E20" s="28" t="s">
        <v>113</v>
      </c>
      <c r="F20" s="28" t="s">
        <v>111</v>
      </c>
      <c r="G20" s="29" t="s">
        <v>21</v>
      </c>
      <c r="H20" s="29">
        <v>0</v>
      </c>
      <c r="I20" s="29">
        <v>2</v>
      </c>
      <c r="J20" s="29">
        <v>0</v>
      </c>
      <c r="K20" s="29">
        <v>5</v>
      </c>
      <c r="L20" s="129">
        <v>3</v>
      </c>
      <c r="M20" s="29" t="s">
        <v>24</v>
      </c>
      <c r="N20" s="29" t="s">
        <v>23</v>
      </c>
      <c r="O20" s="28"/>
      <c r="P20" s="114"/>
    </row>
    <row r="21" spans="1:16" s="115" customFormat="1" ht="12" x14ac:dyDescent="0.25">
      <c r="A21" s="28">
        <v>2</v>
      </c>
      <c r="B21" s="28" t="s">
        <v>127</v>
      </c>
      <c r="C21" s="28" t="s">
        <v>128</v>
      </c>
      <c r="D21" s="28" t="s">
        <v>129</v>
      </c>
      <c r="E21" s="28" t="s">
        <v>121</v>
      </c>
      <c r="F21" s="28" t="s">
        <v>44</v>
      </c>
      <c r="G21" s="29" t="s">
        <v>21</v>
      </c>
      <c r="H21" s="29">
        <v>0</v>
      </c>
      <c r="I21" s="29">
        <v>1</v>
      </c>
      <c r="J21" s="29">
        <v>0</v>
      </c>
      <c r="K21" s="29">
        <v>5</v>
      </c>
      <c r="L21" s="129">
        <v>2</v>
      </c>
      <c r="M21" s="29" t="s">
        <v>22</v>
      </c>
      <c r="N21" s="29" t="s">
        <v>23</v>
      </c>
      <c r="O21" s="28"/>
      <c r="P21" s="114"/>
    </row>
    <row r="22" spans="1:16" x14ac:dyDescent="0.25">
      <c r="A22" s="28">
        <v>2</v>
      </c>
      <c r="B22" s="28" t="s">
        <v>34</v>
      </c>
      <c r="C22" s="28" t="s">
        <v>35</v>
      </c>
      <c r="D22" s="28" t="s">
        <v>36</v>
      </c>
      <c r="E22" s="28"/>
      <c r="F22" s="28" t="s">
        <v>150</v>
      </c>
      <c r="G22" s="29" t="s">
        <v>21</v>
      </c>
      <c r="H22" s="29">
        <v>2</v>
      </c>
      <c r="I22" s="29">
        <v>0</v>
      </c>
      <c r="J22" s="29">
        <v>9</v>
      </c>
      <c r="K22" s="29">
        <v>0</v>
      </c>
      <c r="L22" s="129">
        <v>2</v>
      </c>
      <c r="M22" s="29" t="s">
        <v>22</v>
      </c>
      <c r="N22" s="29" t="s">
        <v>23</v>
      </c>
      <c r="O22" s="28"/>
    </row>
    <row r="23" spans="1:16" x14ac:dyDescent="0.25">
      <c r="A23" s="95">
        <v>2</v>
      </c>
      <c r="B23" s="33" t="s">
        <v>37</v>
      </c>
      <c r="C23" s="33" t="s">
        <v>38</v>
      </c>
      <c r="D23" s="33" t="s">
        <v>39</v>
      </c>
      <c r="E23" s="33" t="s">
        <v>27</v>
      </c>
      <c r="F23" s="33" t="s">
        <v>30</v>
      </c>
      <c r="G23" s="32" t="s">
        <v>21</v>
      </c>
      <c r="H23" s="34">
        <v>2</v>
      </c>
      <c r="I23" s="34">
        <v>0</v>
      </c>
      <c r="J23" s="34">
        <v>9</v>
      </c>
      <c r="K23" s="34">
        <v>0</v>
      </c>
      <c r="L23" s="35">
        <v>3</v>
      </c>
      <c r="M23" s="32" t="s">
        <v>22</v>
      </c>
      <c r="N23" s="32" t="s">
        <v>23</v>
      </c>
      <c r="O23" s="96"/>
    </row>
    <row r="24" spans="1:16" x14ac:dyDescent="0.25">
      <c r="A24" s="97">
        <v>2</v>
      </c>
      <c r="B24" s="33" t="s">
        <v>61</v>
      </c>
      <c r="C24" s="33" t="s">
        <v>62</v>
      </c>
      <c r="D24" s="33" t="s">
        <v>63</v>
      </c>
      <c r="E24" s="33"/>
      <c r="F24" s="33" t="s">
        <v>30</v>
      </c>
      <c r="G24" s="32" t="s">
        <v>21</v>
      </c>
      <c r="H24" s="34">
        <v>2</v>
      </c>
      <c r="I24" s="34">
        <v>0</v>
      </c>
      <c r="J24" s="34">
        <v>9</v>
      </c>
      <c r="K24" s="34">
        <v>0</v>
      </c>
      <c r="L24" s="35">
        <v>2</v>
      </c>
      <c r="M24" s="32" t="s">
        <v>22</v>
      </c>
      <c r="N24" s="32" t="s">
        <v>23</v>
      </c>
      <c r="O24" s="96"/>
    </row>
    <row r="25" spans="1:16" x14ac:dyDescent="0.25">
      <c r="A25" s="97">
        <v>2</v>
      </c>
      <c r="B25" s="33" t="s">
        <v>71</v>
      </c>
      <c r="C25" s="33" t="s">
        <v>72</v>
      </c>
      <c r="D25" s="33" t="s">
        <v>73</v>
      </c>
      <c r="E25" s="33"/>
      <c r="F25" s="33" t="s">
        <v>150</v>
      </c>
      <c r="G25" s="32" t="s">
        <v>21</v>
      </c>
      <c r="H25" s="34">
        <v>0</v>
      </c>
      <c r="I25" s="34">
        <v>2</v>
      </c>
      <c r="J25" s="34">
        <v>0</v>
      </c>
      <c r="K25" s="34">
        <v>9</v>
      </c>
      <c r="L25" s="35">
        <v>2</v>
      </c>
      <c r="M25" s="32" t="s">
        <v>24</v>
      </c>
      <c r="N25" s="32" t="s">
        <v>23</v>
      </c>
      <c r="O25" s="96"/>
    </row>
    <row r="26" spans="1:16" x14ac:dyDescent="0.25">
      <c r="A26" s="97">
        <v>2</v>
      </c>
      <c r="B26" s="28" t="s">
        <v>81</v>
      </c>
      <c r="C26" s="28" t="s">
        <v>82</v>
      </c>
      <c r="D26" s="28" t="s">
        <v>83</v>
      </c>
      <c r="E26" s="28"/>
      <c r="F26" s="28" t="s">
        <v>112</v>
      </c>
      <c r="G26" s="29" t="s">
        <v>21</v>
      </c>
      <c r="H26" s="30">
        <v>0</v>
      </c>
      <c r="I26" s="30" t="s">
        <v>31</v>
      </c>
      <c r="J26" s="30">
        <v>0</v>
      </c>
      <c r="K26" s="30">
        <v>9</v>
      </c>
      <c r="L26" s="31">
        <v>0</v>
      </c>
      <c r="M26" s="32" t="s">
        <v>32</v>
      </c>
      <c r="N26" s="32" t="s">
        <v>23</v>
      </c>
      <c r="O26" s="99"/>
    </row>
    <row r="27" spans="1:16" x14ac:dyDescent="0.25">
      <c r="A27" s="93"/>
      <c r="B27" s="24"/>
      <c r="C27" s="24"/>
      <c r="D27" s="24"/>
      <c r="E27" s="24"/>
      <c r="F27" s="24"/>
      <c r="G27" s="24"/>
      <c r="H27" s="25">
        <f>SUM(H20:H26)</f>
        <v>6</v>
      </c>
      <c r="I27" s="25">
        <f>SUM(I20:I26)</f>
        <v>5</v>
      </c>
      <c r="J27" s="25">
        <f>SUM(J20:J26)</f>
        <v>27</v>
      </c>
      <c r="K27" s="25">
        <f>SUM(K20:K26)</f>
        <v>28</v>
      </c>
      <c r="L27" s="25">
        <f>SUM(L20:L26)</f>
        <v>14</v>
      </c>
      <c r="M27" s="26"/>
      <c r="N27" s="26"/>
      <c r="O27" s="94"/>
    </row>
    <row r="28" spans="1:16" ht="24" x14ac:dyDescent="0.25">
      <c r="A28" s="93"/>
      <c r="B28" s="24"/>
      <c r="C28" s="24"/>
      <c r="D28" s="24"/>
      <c r="E28" s="24"/>
      <c r="F28" s="24"/>
      <c r="G28" s="37" t="s">
        <v>33</v>
      </c>
      <c r="H28" s="132">
        <f>SUM(H27:I27)*14</f>
        <v>154</v>
      </c>
      <c r="I28" s="133"/>
      <c r="J28" s="132">
        <f>SUM(J27:K27)</f>
        <v>55</v>
      </c>
      <c r="K28" s="133"/>
      <c r="L28" s="25"/>
      <c r="M28" s="26"/>
      <c r="N28" s="26"/>
      <c r="O28" s="94"/>
    </row>
    <row r="29" spans="1:16" s="113" customFormat="1" ht="12" x14ac:dyDescent="0.25">
      <c r="A29" s="120">
        <v>3</v>
      </c>
      <c r="B29" s="121" t="s">
        <v>130</v>
      </c>
      <c r="C29" s="121" t="s">
        <v>131</v>
      </c>
      <c r="D29" s="121" t="s">
        <v>132</v>
      </c>
      <c r="E29" s="121" t="s">
        <v>124</v>
      </c>
      <c r="F29" s="121" t="s">
        <v>111</v>
      </c>
      <c r="G29" s="122" t="s">
        <v>21</v>
      </c>
      <c r="H29" s="123">
        <v>0</v>
      </c>
      <c r="I29" s="123">
        <v>2</v>
      </c>
      <c r="J29" s="123">
        <v>0</v>
      </c>
      <c r="K29" s="123">
        <v>5</v>
      </c>
      <c r="L29" s="124">
        <v>3</v>
      </c>
      <c r="M29" s="125" t="s">
        <v>22</v>
      </c>
      <c r="N29" s="125" t="s">
        <v>23</v>
      </c>
      <c r="O29" s="126"/>
      <c r="P29" s="112"/>
    </row>
    <row r="30" spans="1:16" s="115" customFormat="1" ht="12" x14ac:dyDescent="0.25">
      <c r="A30" s="120">
        <v>3</v>
      </c>
      <c r="B30" s="121" t="s">
        <v>133</v>
      </c>
      <c r="C30" s="121" t="s">
        <v>134</v>
      </c>
      <c r="D30" s="121" t="s">
        <v>135</v>
      </c>
      <c r="E30" s="121"/>
      <c r="F30" s="121" t="s">
        <v>111</v>
      </c>
      <c r="G30" s="122" t="s">
        <v>21</v>
      </c>
      <c r="H30" s="123">
        <v>0</v>
      </c>
      <c r="I30" s="123">
        <v>2</v>
      </c>
      <c r="J30" s="123">
        <v>0</v>
      </c>
      <c r="K30" s="123">
        <v>5</v>
      </c>
      <c r="L30" s="127">
        <v>3</v>
      </c>
      <c r="M30" s="125" t="s">
        <v>24</v>
      </c>
      <c r="N30" s="125" t="s">
        <v>23</v>
      </c>
      <c r="O30" s="126"/>
      <c r="P30" s="114"/>
    </row>
    <row r="31" spans="1:16" s="115" customFormat="1" ht="12" x14ac:dyDescent="0.25">
      <c r="A31" s="120">
        <v>3</v>
      </c>
      <c r="B31" s="128" t="s">
        <v>136</v>
      </c>
      <c r="C31" s="121" t="s">
        <v>137</v>
      </c>
      <c r="D31" s="121" t="s">
        <v>138</v>
      </c>
      <c r="E31" s="121" t="s">
        <v>117</v>
      </c>
      <c r="F31" s="121" t="s">
        <v>120</v>
      </c>
      <c r="G31" s="122" t="s">
        <v>21</v>
      </c>
      <c r="H31" s="123">
        <v>0</v>
      </c>
      <c r="I31" s="123">
        <v>2</v>
      </c>
      <c r="J31" s="123">
        <v>0</v>
      </c>
      <c r="K31" s="123">
        <v>5</v>
      </c>
      <c r="L31" s="127">
        <v>2</v>
      </c>
      <c r="M31" s="125" t="s">
        <v>24</v>
      </c>
      <c r="N31" s="125" t="s">
        <v>23</v>
      </c>
      <c r="O31" s="126"/>
      <c r="P31" s="114"/>
    </row>
    <row r="32" spans="1:16" s="115" customFormat="1" ht="12" x14ac:dyDescent="0.25">
      <c r="A32" s="120">
        <v>3</v>
      </c>
      <c r="B32" s="121" t="s">
        <v>139</v>
      </c>
      <c r="C32" s="121" t="s">
        <v>140</v>
      </c>
      <c r="D32" s="121" t="s">
        <v>141</v>
      </c>
      <c r="E32" s="121" t="s">
        <v>127</v>
      </c>
      <c r="F32" s="121" t="s">
        <v>44</v>
      </c>
      <c r="G32" s="122" t="s">
        <v>21</v>
      </c>
      <c r="H32" s="123">
        <v>0</v>
      </c>
      <c r="I32" s="123">
        <v>1</v>
      </c>
      <c r="J32" s="123">
        <v>0</v>
      </c>
      <c r="K32" s="123">
        <v>5</v>
      </c>
      <c r="L32" s="127">
        <v>2</v>
      </c>
      <c r="M32" s="125" t="s">
        <v>24</v>
      </c>
      <c r="N32" s="125" t="s">
        <v>23</v>
      </c>
      <c r="O32" s="126"/>
      <c r="P32" s="114"/>
    </row>
    <row r="33" spans="1:15" x14ac:dyDescent="0.25">
      <c r="A33" s="91">
        <v>3</v>
      </c>
      <c r="B33" s="16" t="s">
        <v>45</v>
      </c>
      <c r="C33" s="16" t="s">
        <v>46</v>
      </c>
      <c r="D33" s="16" t="s">
        <v>47</v>
      </c>
      <c r="E33" s="16"/>
      <c r="F33" s="16" t="s">
        <v>150</v>
      </c>
      <c r="G33" s="17" t="s">
        <v>21</v>
      </c>
      <c r="H33" s="18">
        <v>2</v>
      </c>
      <c r="I33" s="18">
        <v>0</v>
      </c>
      <c r="J33" s="18">
        <v>9</v>
      </c>
      <c r="K33" s="18">
        <v>0</v>
      </c>
      <c r="L33" s="19">
        <v>2</v>
      </c>
      <c r="M33" s="20" t="s">
        <v>22</v>
      </c>
      <c r="N33" s="20" t="s">
        <v>23</v>
      </c>
      <c r="O33" s="100"/>
    </row>
    <row r="34" spans="1:15" x14ac:dyDescent="0.25">
      <c r="A34" s="91">
        <v>3</v>
      </c>
      <c r="B34" s="21" t="s">
        <v>25</v>
      </c>
      <c r="C34" s="21" t="s">
        <v>104</v>
      </c>
      <c r="D34" s="21" t="s">
        <v>26</v>
      </c>
      <c r="E34" s="21"/>
      <c r="F34" s="21" t="s">
        <v>111</v>
      </c>
      <c r="G34" s="20" t="s">
        <v>21</v>
      </c>
      <c r="H34" s="22">
        <v>0</v>
      </c>
      <c r="I34" s="22">
        <v>2</v>
      </c>
      <c r="J34" s="22">
        <v>0</v>
      </c>
      <c r="K34" s="22">
        <v>9</v>
      </c>
      <c r="L34" s="23">
        <v>2</v>
      </c>
      <c r="M34" s="20" t="s">
        <v>24</v>
      </c>
      <c r="N34" s="20" t="s">
        <v>23</v>
      </c>
      <c r="O34" s="90"/>
    </row>
    <row r="35" spans="1:15" x14ac:dyDescent="0.25">
      <c r="A35" s="91">
        <v>3</v>
      </c>
      <c r="B35" s="21" t="s">
        <v>68</v>
      </c>
      <c r="C35" s="21" t="s">
        <v>69</v>
      </c>
      <c r="D35" s="21" t="s">
        <v>70</v>
      </c>
      <c r="E35" s="36"/>
      <c r="F35" s="21" t="s">
        <v>44</v>
      </c>
      <c r="G35" s="20" t="s">
        <v>21</v>
      </c>
      <c r="H35" s="22">
        <v>0</v>
      </c>
      <c r="I35" s="22">
        <v>2</v>
      </c>
      <c r="J35" s="22">
        <v>0</v>
      </c>
      <c r="K35" s="22">
        <v>9</v>
      </c>
      <c r="L35" s="23">
        <v>2</v>
      </c>
      <c r="M35" s="20" t="s">
        <v>24</v>
      </c>
      <c r="N35" s="20" t="s">
        <v>23</v>
      </c>
      <c r="O35" s="90"/>
    </row>
    <row r="36" spans="1:15" s="13" customFormat="1" x14ac:dyDescent="0.25">
      <c r="A36" s="91">
        <v>3</v>
      </c>
      <c r="B36" s="16" t="s">
        <v>88</v>
      </c>
      <c r="C36" s="16" t="s">
        <v>89</v>
      </c>
      <c r="D36" s="21" t="s">
        <v>105</v>
      </c>
      <c r="E36" s="16"/>
      <c r="F36" s="111" t="s">
        <v>30</v>
      </c>
      <c r="G36" s="17" t="s">
        <v>21</v>
      </c>
      <c r="H36" s="18">
        <v>0</v>
      </c>
      <c r="I36" s="18">
        <v>0</v>
      </c>
      <c r="J36" s="18">
        <v>0</v>
      </c>
      <c r="K36" s="18">
        <v>0</v>
      </c>
      <c r="L36" s="19">
        <v>0</v>
      </c>
      <c r="M36" s="20" t="s">
        <v>90</v>
      </c>
      <c r="N36" s="20" t="s">
        <v>23</v>
      </c>
      <c r="O36" s="100"/>
    </row>
    <row r="37" spans="1:15" x14ac:dyDescent="0.25">
      <c r="A37" s="89">
        <v>3</v>
      </c>
      <c r="B37" s="16" t="s">
        <v>91</v>
      </c>
      <c r="C37" s="16" t="s">
        <v>92</v>
      </c>
      <c r="D37" s="16" t="s">
        <v>93</v>
      </c>
      <c r="E37" s="16"/>
      <c r="F37" s="16" t="s">
        <v>112</v>
      </c>
      <c r="G37" s="17" t="s">
        <v>21</v>
      </c>
      <c r="H37" s="18">
        <v>0</v>
      </c>
      <c r="I37" s="18" t="s">
        <v>31</v>
      </c>
      <c r="J37" s="18">
        <v>0</v>
      </c>
      <c r="K37" s="18">
        <v>9</v>
      </c>
      <c r="L37" s="19">
        <v>0</v>
      </c>
      <c r="M37" s="20" t="s">
        <v>32</v>
      </c>
      <c r="N37" s="20" t="s">
        <v>23</v>
      </c>
      <c r="O37" s="92"/>
    </row>
    <row r="38" spans="1:15" x14ac:dyDescent="0.25">
      <c r="A38" s="93"/>
      <c r="B38" s="24"/>
      <c r="C38" s="24"/>
      <c r="D38" s="24"/>
      <c r="E38" s="24"/>
      <c r="F38" s="24"/>
      <c r="G38" s="24"/>
      <c r="H38" s="25">
        <f>SUM(H29:H37)</f>
        <v>2</v>
      </c>
      <c r="I38" s="25">
        <f>SUM(I29:I37)</f>
        <v>11</v>
      </c>
      <c r="J38" s="25">
        <f>SUM(J29:J37)</f>
        <v>9</v>
      </c>
      <c r="K38" s="25">
        <f>SUM(K29:K37)</f>
        <v>47</v>
      </c>
      <c r="L38" s="25">
        <f>SUM(L29:L37)</f>
        <v>16</v>
      </c>
      <c r="M38" s="26"/>
      <c r="N38" s="26"/>
      <c r="O38" s="94"/>
    </row>
    <row r="39" spans="1:15" ht="24" x14ac:dyDescent="0.25">
      <c r="A39" s="93"/>
      <c r="B39" s="24"/>
      <c r="C39" s="24"/>
      <c r="D39" s="24"/>
      <c r="E39" s="24"/>
      <c r="F39" s="24"/>
      <c r="G39" s="37" t="s">
        <v>33</v>
      </c>
      <c r="H39" s="132">
        <f>SUM(H38:I38)*14</f>
        <v>182</v>
      </c>
      <c r="I39" s="133"/>
      <c r="J39" s="132">
        <f>SUM(J38:K38)</f>
        <v>56</v>
      </c>
      <c r="K39" s="133"/>
      <c r="L39" s="25"/>
      <c r="M39" s="26"/>
      <c r="N39" s="26"/>
      <c r="O39" s="94"/>
    </row>
    <row r="40" spans="1:15" x14ac:dyDescent="0.25">
      <c r="A40" s="97">
        <v>4</v>
      </c>
      <c r="B40" s="28" t="s">
        <v>94</v>
      </c>
      <c r="C40" s="28" t="s">
        <v>95</v>
      </c>
      <c r="D40" s="28" t="s">
        <v>96</v>
      </c>
      <c r="E40" s="28"/>
      <c r="F40" s="39" t="s">
        <v>30</v>
      </c>
      <c r="G40" s="29" t="s">
        <v>21</v>
      </c>
      <c r="H40" s="30">
        <v>0</v>
      </c>
      <c r="I40" s="30">
        <v>0</v>
      </c>
      <c r="J40" s="30">
        <v>0</v>
      </c>
      <c r="K40" s="30">
        <v>0</v>
      </c>
      <c r="L40" s="31">
        <v>4</v>
      </c>
      <c r="M40" s="32" t="s">
        <v>24</v>
      </c>
      <c r="N40" s="32" t="s">
        <v>23</v>
      </c>
      <c r="O40" s="99"/>
    </row>
    <row r="41" spans="1:15" x14ac:dyDescent="0.25">
      <c r="A41" s="93"/>
      <c r="B41" s="24"/>
      <c r="C41" s="24"/>
      <c r="D41" s="24"/>
      <c r="E41" s="24"/>
      <c r="F41" s="24"/>
      <c r="G41" s="24"/>
      <c r="H41" s="25">
        <f>SUM(H40:H40)</f>
        <v>0</v>
      </c>
      <c r="I41" s="25">
        <f>SUM(I40:I40)</f>
        <v>0</v>
      </c>
      <c r="J41" s="25">
        <f>SUM(J40:J40)</f>
        <v>0</v>
      </c>
      <c r="K41" s="25">
        <f>SUM(K40:K40)</f>
        <v>0</v>
      </c>
      <c r="L41" s="25">
        <f>SUM(L40:L40)</f>
        <v>4</v>
      </c>
      <c r="M41" s="26"/>
      <c r="N41" s="26"/>
      <c r="O41" s="94"/>
    </row>
    <row r="42" spans="1:15" ht="24" x14ac:dyDescent="0.25">
      <c r="A42" s="93"/>
      <c r="B42" s="24"/>
      <c r="C42" s="24"/>
      <c r="D42" s="24"/>
      <c r="E42" s="24"/>
      <c r="F42" s="24"/>
      <c r="G42" s="37" t="s">
        <v>33</v>
      </c>
      <c r="H42" s="132">
        <f>SUM(H41:I41)*14</f>
        <v>0</v>
      </c>
      <c r="I42" s="133"/>
      <c r="J42" s="132">
        <f>SUM(J41:K41)</f>
        <v>0</v>
      </c>
      <c r="K42" s="133"/>
      <c r="L42" s="25"/>
      <c r="M42" s="26"/>
      <c r="N42" s="26"/>
      <c r="O42" s="94"/>
    </row>
    <row r="43" spans="1:15" x14ac:dyDescent="0.25">
      <c r="A43" s="91">
        <v>5</v>
      </c>
      <c r="B43" s="16" t="s">
        <v>97</v>
      </c>
      <c r="C43" s="16" t="s">
        <v>98</v>
      </c>
      <c r="D43" s="16" t="s">
        <v>99</v>
      </c>
      <c r="E43" s="16"/>
      <c r="F43" s="111" t="s">
        <v>30</v>
      </c>
      <c r="G43" s="17" t="s">
        <v>21</v>
      </c>
      <c r="H43" s="18">
        <v>0</v>
      </c>
      <c r="I43" s="18">
        <v>0</v>
      </c>
      <c r="J43" s="18">
        <v>0</v>
      </c>
      <c r="K43" s="18">
        <v>0</v>
      </c>
      <c r="L43" s="19">
        <v>4</v>
      </c>
      <c r="M43" s="20" t="s">
        <v>24</v>
      </c>
      <c r="N43" s="20" t="s">
        <v>23</v>
      </c>
      <c r="O43" s="92"/>
    </row>
    <row r="44" spans="1:15" x14ac:dyDescent="0.25">
      <c r="A44" s="93"/>
      <c r="B44" s="24"/>
      <c r="C44" s="24"/>
      <c r="D44" s="24"/>
      <c r="E44" s="24"/>
      <c r="F44" s="24"/>
      <c r="G44" s="24"/>
      <c r="H44" s="25">
        <f>SUM(H43:H43)</f>
        <v>0</v>
      </c>
      <c r="I44" s="25">
        <f>SUM(I43:I43)</f>
        <v>0</v>
      </c>
      <c r="J44" s="25">
        <f>SUM(J43:J43)</f>
        <v>0</v>
      </c>
      <c r="K44" s="25">
        <f>SUM(K43:K43)</f>
        <v>0</v>
      </c>
      <c r="L44" s="25">
        <f>SUM(L43:L43)</f>
        <v>4</v>
      </c>
      <c r="M44" s="26"/>
      <c r="N44" s="26"/>
      <c r="O44" s="94"/>
    </row>
    <row r="45" spans="1:15" ht="24" x14ac:dyDescent="0.25">
      <c r="A45" s="93"/>
      <c r="B45" s="24"/>
      <c r="C45" s="24"/>
      <c r="D45" s="24"/>
      <c r="E45" s="24"/>
      <c r="F45" s="24"/>
      <c r="G45" s="37" t="s">
        <v>33</v>
      </c>
      <c r="H45" s="132">
        <f>SUM(H44:I44)*14</f>
        <v>0</v>
      </c>
      <c r="I45" s="133"/>
      <c r="J45" s="132">
        <f>SUM(J44:K44)</f>
        <v>0</v>
      </c>
      <c r="K45" s="133"/>
      <c r="L45" s="25"/>
      <c r="M45" s="26"/>
      <c r="N45" s="26"/>
      <c r="O45" s="94"/>
    </row>
    <row r="46" spans="1:15" s="15" customFormat="1" x14ac:dyDescent="0.25">
      <c r="A46" s="101"/>
      <c r="B46" s="102"/>
      <c r="C46" s="103" t="s">
        <v>108</v>
      </c>
      <c r="D46" s="104"/>
      <c r="E46" s="102"/>
      <c r="F46" s="102"/>
      <c r="G46" s="105"/>
      <c r="H46" s="106"/>
      <c r="I46" s="106"/>
      <c r="J46" s="106"/>
      <c r="K46" s="107"/>
      <c r="L46" s="108"/>
      <c r="M46" s="109"/>
      <c r="N46" s="109"/>
      <c r="O46" s="110"/>
    </row>
  </sheetData>
  <mergeCells count="23">
    <mergeCell ref="F8:F9"/>
    <mergeCell ref="A8:A9"/>
    <mergeCell ref="B8:B9"/>
    <mergeCell ref="C8:C9"/>
    <mergeCell ref="D8:D9"/>
    <mergeCell ref="E8:E9"/>
    <mergeCell ref="G8:G9"/>
    <mergeCell ref="H8:I8"/>
    <mergeCell ref="J8:K8"/>
    <mergeCell ref="L8:L9"/>
    <mergeCell ref="M8:M9"/>
    <mergeCell ref="H42:I42"/>
    <mergeCell ref="J42:K42"/>
    <mergeCell ref="H45:I45"/>
    <mergeCell ref="J45:K45"/>
    <mergeCell ref="O8:O9"/>
    <mergeCell ref="H19:I19"/>
    <mergeCell ref="J19:K19"/>
    <mergeCell ref="H28:I28"/>
    <mergeCell ref="J28:K28"/>
    <mergeCell ref="H39:I39"/>
    <mergeCell ref="J39:K39"/>
    <mergeCell ref="N8:N9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BA+minor után</vt:lpstr>
      <vt:lpstr>BA+minor ének</vt:lpstr>
      <vt:lpstr>'BA+minor ének'!Nyomtatási_terület</vt:lpstr>
      <vt:lpstr>'BA+minor után'!Nyomtatási_terület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2019-02-25T13:47:29Z</cp:lastPrinted>
  <dcterms:created xsi:type="dcterms:W3CDTF">2016-09-01T14:49:18Z</dcterms:created>
  <dcterms:modified xsi:type="dcterms:W3CDTF">2021-10-05T08:23:48Z</dcterms:modified>
</cp:coreProperties>
</file>